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120" yWindow="135" windowWidth="9420" windowHeight="4500" activeTab="0"/>
  </bookViews>
  <sheets>
    <sheet name="Spielb.-Dreiband-Oberliga" sheetId="1" r:id="rId1"/>
    <sheet name="Tabelle1" sheetId="2" state="hidden" r:id="rId2"/>
  </sheets>
  <definedNames/>
  <calcPr calcId="191029"/>
</workbook>
</file>

<file path=xl/sharedStrings.xml><?xml version="1.0" encoding="utf-8"?>
<sst xmlns="http://schemas.openxmlformats.org/spreadsheetml/2006/main" count="70" uniqueCount="35">
  <si>
    <t>Name,Vorname</t>
  </si>
  <si>
    <t>Points x Faktor =</t>
  </si>
  <si>
    <t>nahmen x Faktor =</t>
  </si>
  <si>
    <t>Auf-</t>
  </si>
  <si>
    <t>GD</t>
  </si>
  <si>
    <t>S1</t>
  </si>
  <si>
    <t>S3</t>
  </si>
  <si>
    <t>S2</t>
  </si>
  <si>
    <t>AS3</t>
  </si>
  <si>
    <t>AS2</t>
  </si>
  <si>
    <t>AS1</t>
  </si>
  <si>
    <t>Pkt</t>
  </si>
  <si>
    <t>1.</t>
  </si>
  <si>
    <t>2.</t>
  </si>
  <si>
    <t>3.</t>
  </si>
  <si>
    <t>Heimmannschaft:</t>
  </si>
  <si>
    <t>Gastmannschaft:</t>
  </si>
  <si>
    <t>Spielbericht</t>
  </si>
  <si>
    <t>Billard-Landesverband-Niedersachsen e.V.</t>
  </si>
  <si>
    <t>Datum:</t>
  </si>
  <si>
    <t>Summe</t>
  </si>
  <si>
    <t>:</t>
  </si>
  <si>
    <t>VMD</t>
  </si>
  <si>
    <t xml:space="preserve">            Summe</t>
  </si>
  <si>
    <t xml:space="preserve">       Gewinnpunkte</t>
  </si>
  <si>
    <t xml:space="preserve">           Summe</t>
  </si>
  <si>
    <t xml:space="preserve">      Gewinnpunkte</t>
  </si>
  <si>
    <t>Unterschrift Spielführer</t>
  </si>
  <si>
    <t>T1</t>
  </si>
  <si>
    <t>T2</t>
  </si>
  <si>
    <t>T3</t>
  </si>
  <si>
    <t>klein</t>
  </si>
  <si>
    <t>groß</t>
  </si>
  <si>
    <t>Spalte1</t>
  </si>
  <si>
    <t>Dreibandliga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</si>
</sst>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x &quot;0&quot; =&quot;"/>
    <numFmt numFmtId="165" formatCode="0.000"/>
  </numFmts>
  <fonts count="7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164" fontId="0" fillId="3" borderId="9" xfId="0" applyNumberFormat="1" applyFill="1" applyBorder="1" applyAlignment="1" applyProtection="1">
      <alignment horizontal="center"/>
      <protection hidden="1"/>
    </xf>
    <xf numFmtId="164" fontId="0" fillId="3" borderId="10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Protection="1">
      <protection hidden="1"/>
    </xf>
    <xf numFmtId="165" fontId="0" fillId="3" borderId="9" xfId="0" applyNumberFormat="1" applyFill="1" applyBorder="1" applyAlignment="1" applyProtection="1">
      <alignment/>
      <protection hidden="1"/>
    </xf>
    <xf numFmtId="165" fontId="0" fillId="3" borderId="10" xfId="0" applyNumberFormat="1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8" xfId="0" applyFont="1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right"/>
      <protection hidden="1"/>
    </xf>
    <xf numFmtId="165" fontId="2" fillId="4" borderId="9" xfId="0" applyNumberFormat="1" applyFont="1" applyFill="1" applyBorder="1" applyAlignment="1" applyProtection="1">
      <alignment horizontal="center" vertical="center"/>
      <protection hidden="1"/>
    </xf>
    <xf numFmtId="165" fontId="2" fillId="4" borderId="13" xfId="0" applyNumberFormat="1" applyFont="1" applyFill="1" applyBorder="1" applyAlignment="1" applyProtection="1">
      <alignment horizontal="center" vertical="center"/>
      <protection hidden="1"/>
    </xf>
    <xf numFmtId="165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 locked="0"/>
    </xf>
    <xf numFmtId="0" fontId="0" fillId="0" borderId="2" xfId="0" applyFont="1" applyBorder="1" applyProtection="1">
      <protection hidden="1" locked="0"/>
    </xf>
    <xf numFmtId="0" fontId="0" fillId="0" borderId="2" xfId="0" applyBorder="1" applyProtection="1"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14" fontId="0" fillId="0" borderId="1" xfId="0" applyNumberFormat="1" applyFont="1" applyBorder="1" applyAlignment="1" applyProtection="1">
      <alignment horizontal="center"/>
      <protection hidden="1" locked="0"/>
    </xf>
    <xf numFmtId="0" fontId="0" fillId="0" borderId="1" xfId="0" applyFont="1" applyBorder="1" applyAlignment="1" applyProtection="1">
      <alignment horizontal="center"/>
      <protection hidden="1" locked="0"/>
    </xf>
    <xf numFmtId="0" fontId="2" fillId="0" borderId="1" xfId="0" applyFont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16</xdr:row>
      <xdr:rowOff>142875</xdr:rowOff>
    </xdr:from>
    <xdr:to>
      <xdr:col>8</xdr:col>
      <xdr:colOff>180975</xdr:colOff>
      <xdr:row>18</xdr:row>
      <xdr:rowOff>114300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038475" y="4229100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18</xdr:row>
      <xdr:rowOff>114300</xdr:rowOff>
    </xdr:from>
    <xdr:to>
      <xdr:col>10</xdr:col>
      <xdr:colOff>114300</xdr:colOff>
      <xdr:row>18</xdr:row>
      <xdr:rowOff>114300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038475" y="4438650"/>
          <a:ext cx="476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180975</xdr:colOff>
      <xdr:row>18</xdr:row>
      <xdr:rowOff>114300</xdr:rowOff>
    </xdr:from>
    <xdr:to>
      <xdr:col>13</xdr:col>
      <xdr:colOff>200025</xdr:colOff>
      <xdr:row>18</xdr:row>
      <xdr:rowOff>114300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3581400" y="4438650"/>
          <a:ext cx="533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16</xdr:row>
      <xdr:rowOff>142875</xdr:rowOff>
    </xdr:from>
    <xdr:to>
      <xdr:col>13</xdr:col>
      <xdr:colOff>200025</xdr:colOff>
      <xdr:row>18</xdr:row>
      <xdr:rowOff>114300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114800" y="4229100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161925</xdr:colOff>
      <xdr:row>16</xdr:row>
      <xdr:rowOff>152400</xdr:rowOff>
    </xdr:from>
    <xdr:to>
      <xdr:col>23</xdr:col>
      <xdr:colOff>161925</xdr:colOff>
      <xdr:row>18</xdr:row>
      <xdr:rowOff>114300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7210425" y="4238625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171450</xdr:colOff>
      <xdr:row>18</xdr:row>
      <xdr:rowOff>114300</xdr:rowOff>
    </xdr:from>
    <xdr:to>
      <xdr:col>25</xdr:col>
      <xdr:colOff>95250</xdr:colOff>
      <xdr:row>18</xdr:row>
      <xdr:rowOff>114300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7219950" y="4438650"/>
          <a:ext cx="4667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114300</xdr:rowOff>
    </xdr:from>
    <xdr:to>
      <xdr:col>28</xdr:col>
      <xdr:colOff>200025</xdr:colOff>
      <xdr:row>18</xdr:row>
      <xdr:rowOff>114300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7781925" y="4438650"/>
          <a:ext cx="523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16</xdr:row>
      <xdr:rowOff>152400</xdr:rowOff>
    </xdr:from>
    <xdr:to>
      <xdr:col>28</xdr:col>
      <xdr:colOff>200025</xdr:colOff>
      <xdr:row>18</xdr:row>
      <xdr:rowOff>114300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8305800" y="4238625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14</xdr:row>
      <xdr:rowOff>0</xdr:rowOff>
    </xdr:from>
    <xdr:to>
      <xdr:col>8</xdr:col>
      <xdr:colOff>161925</xdr:colOff>
      <xdr:row>15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3019425" y="3609975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180975</xdr:colOff>
      <xdr:row>14</xdr:row>
      <xdr:rowOff>0</xdr:rowOff>
    </xdr:from>
    <xdr:to>
      <xdr:col>13</xdr:col>
      <xdr:colOff>180975</xdr:colOff>
      <xdr:row>15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4095750" y="3609975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171450</xdr:colOff>
      <xdr:row>14</xdr:row>
      <xdr:rowOff>9525</xdr:rowOff>
    </xdr:from>
    <xdr:to>
      <xdr:col>23</xdr:col>
      <xdr:colOff>171450</xdr:colOff>
      <xdr:row>15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7219950" y="3619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171450</xdr:colOff>
      <xdr:row>14</xdr:row>
      <xdr:rowOff>9525</xdr:rowOff>
    </xdr:from>
    <xdr:to>
      <xdr:col>28</xdr:col>
      <xdr:colOff>171450</xdr:colOff>
      <xdr:row>15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8277225" y="3619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14</xdr:row>
      <xdr:rowOff>9525</xdr:rowOff>
    </xdr:from>
    <xdr:to>
      <xdr:col>31</xdr:col>
      <xdr:colOff>76200</xdr:colOff>
      <xdr:row>19</xdr:row>
      <xdr:rowOff>66675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9020175" y="3619500"/>
          <a:ext cx="0" cy="9334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85725</xdr:colOff>
      <xdr:row>14</xdr:row>
      <xdr:rowOff>9525</xdr:rowOff>
    </xdr:from>
    <xdr:to>
      <xdr:col>16</xdr:col>
      <xdr:colOff>85725</xdr:colOff>
      <xdr:row>19</xdr:row>
      <xdr:rowOff>76200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4838700" y="3619500"/>
          <a:ext cx="0" cy="9429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elle1" displayName="Tabelle1" ref="A1:A3" totalsRowShown="0">
  <autoFilter ref="A1:A3"/>
  <tableColumns count="1">
    <tableColumn id="1" name="Spalt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showGridLines="0" tabSelected="1" zoomScale="115" zoomScaleNormal="115" workbookViewId="0" topLeftCell="A1">
      <selection activeCell="C3" sqref="C3"/>
    </sheetView>
  </sheetViews>
  <sheetFormatPr defaultColWidth="12" defaultRowHeight="12.75"/>
  <cols>
    <col min="1" max="1" width="2.33203125" style="1" customWidth="1"/>
    <col min="2" max="3" width="6" style="2" customWidth="1"/>
    <col min="4" max="4" width="5.16015625" style="2" customWidth="1"/>
    <col min="5" max="5" width="17.83203125" style="1" customWidth="1"/>
    <col min="6" max="6" width="6" style="1" customWidth="1"/>
    <col min="7" max="7" width="3.33203125" style="1" customWidth="1"/>
    <col min="8" max="8" width="3.33203125" style="2" customWidth="1"/>
    <col min="9" max="9" width="6" style="1" customWidth="1"/>
    <col min="10" max="10" width="3.5" style="1" customWidth="1"/>
    <col min="11" max="11" width="3.33203125" style="1" customWidth="1"/>
    <col min="12" max="12" width="2.83203125" style="1" customWidth="1"/>
    <col min="13" max="13" width="2.83203125" style="2" customWidth="1"/>
    <col min="14" max="14" width="6.33203125" style="1" customWidth="1"/>
    <col min="15" max="15" width="3.5" style="1" customWidth="1"/>
    <col min="16" max="16" width="4.83203125" style="1" customWidth="1"/>
    <col min="17" max="17" width="3.83203125" style="1" customWidth="1"/>
    <col min="18" max="18" width="0.65625" style="1" customWidth="1"/>
    <col min="19" max="19" width="5.16015625" style="1" customWidth="1"/>
    <col min="20" max="20" width="17.83203125" style="1" customWidth="1"/>
    <col min="21" max="21" width="6" style="1" customWidth="1"/>
    <col min="22" max="22" width="3.33203125" style="1" customWidth="1"/>
    <col min="23" max="23" width="3.33203125" style="2" customWidth="1"/>
    <col min="24" max="24" width="6" style="1" customWidth="1"/>
    <col min="25" max="25" width="3.5" style="1" customWidth="1"/>
    <col min="26" max="26" width="3.33203125" style="1" customWidth="1"/>
    <col min="27" max="27" width="2.83203125" style="1" customWidth="1"/>
    <col min="28" max="28" width="2.83203125" style="2" customWidth="1"/>
    <col min="29" max="29" width="6.33203125" style="1" customWidth="1"/>
    <col min="30" max="30" width="3.5" style="1" customWidth="1"/>
    <col min="31" max="31" width="4.83203125" style="1" customWidth="1"/>
    <col min="32" max="32" width="3.83203125" style="1" customWidth="1"/>
    <col min="33" max="34" width="1.0078125" style="1" customWidth="1"/>
    <col min="35" max="16384" width="12" style="1" customWidth="1"/>
  </cols>
  <sheetData>
    <row r="1" spans="5:33" ht="21.75" customHeight="1">
      <c r="E1" s="3" t="s">
        <v>17</v>
      </c>
      <c r="F1" s="4" t="s">
        <v>34</v>
      </c>
      <c r="G1" s="4"/>
      <c r="H1" s="4"/>
      <c r="I1" s="4"/>
      <c r="J1" s="4"/>
      <c r="K1" s="4"/>
      <c r="L1" s="4"/>
      <c r="M1" s="4"/>
      <c r="N1" s="4"/>
      <c r="O1" s="5"/>
      <c r="P1" s="6" t="s">
        <v>18</v>
      </c>
      <c r="Q1" s="6"/>
      <c r="R1" s="6"/>
      <c r="S1" s="6"/>
      <c r="T1" s="6"/>
      <c r="U1" s="6"/>
      <c r="V1" s="6"/>
      <c r="W1" s="6"/>
      <c r="X1" s="6"/>
      <c r="Y1" s="5"/>
      <c r="Z1" s="5"/>
      <c r="AA1" s="5"/>
      <c r="AB1" s="7" t="s">
        <v>19</v>
      </c>
      <c r="AC1" s="7"/>
      <c r="AD1" s="61">
        <f ca="1">TODAY()</f>
        <v>45206</v>
      </c>
      <c r="AE1" s="62"/>
      <c r="AF1" s="62"/>
      <c r="AG1" s="8"/>
    </row>
    <row r="2" spans="5:33" ht="35.25" customHeight="1">
      <c r="E2" s="9" t="s">
        <v>15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T2" s="9" t="s">
        <v>16</v>
      </c>
      <c r="U2" s="61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8"/>
    </row>
    <row r="4" spans="3:33" ht="12.75">
      <c r="C4" s="10" t="s">
        <v>31</v>
      </c>
      <c r="E4" s="11" t="s">
        <v>0</v>
      </c>
      <c r="F4" s="12" t="s">
        <v>1</v>
      </c>
      <c r="G4" s="12"/>
      <c r="H4" s="12"/>
      <c r="I4" s="12"/>
      <c r="J4" s="13" t="s">
        <v>3</v>
      </c>
      <c r="K4" s="13"/>
      <c r="L4" s="13"/>
      <c r="M4" s="13"/>
      <c r="N4" s="13"/>
      <c r="O4" s="14" t="s">
        <v>4</v>
      </c>
      <c r="P4" s="15"/>
      <c r="Q4" s="11" t="s">
        <v>11</v>
      </c>
      <c r="R4" s="16"/>
      <c r="S4" s="2"/>
      <c r="T4" s="11" t="s">
        <v>0</v>
      </c>
      <c r="U4" s="12" t="s">
        <v>1</v>
      </c>
      <c r="V4" s="12"/>
      <c r="W4" s="12"/>
      <c r="X4" s="12"/>
      <c r="Y4" s="13" t="s">
        <v>3</v>
      </c>
      <c r="Z4" s="13"/>
      <c r="AA4" s="13"/>
      <c r="AB4" s="13"/>
      <c r="AC4" s="13"/>
      <c r="AD4" s="14" t="s">
        <v>4</v>
      </c>
      <c r="AE4" s="15"/>
      <c r="AF4" s="11" t="s">
        <v>11</v>
      </c>
      <c r="AG4" s="17"/>
    </row>
    <row r="5" spans="3:33" ht="12.75" customHeight="1">
      <c r="C5" s="18" t="s">
        <v>32</v>
      </c>
      <c r="E5" s="11"/>
      <c r="F5" s="12"/>
      <c r="G5" s="12"/>
      <c r="H5" s="12"/>
      <c r="I5" s="12"/>
      <c r="J5" s="19" t="s">
        <v>2</v>
      </c>
      <c r="K5" s="19"/>
      <c r="L5" s="19"/>
      <c r="M5" s="19"/>
      <c r="N5" s="19"/>
      <c r="O5" s="20"/>
      <c r="P5" s="21"/>
      <c r="Q5" s="11"/>
      <c r="R5" s="16"/>
      <c r="S5" s="2"/>
      <c r="T5" s="11"/>
      <c r="U5" s="12"/>
      <c r="V5" s="12"/>
      <c r="W5" s="12"/>
      <c r="X5" s="12"/>
      <c r="Y5" s="19" t="s">
        <v>2</v>
      </c>
      <c r="Z5" s="19"/>
      <c r="AA5" s="19"/>
      <c r="AB5" s="19"/>
      <c r="AC5" s="19"/>
      <c r="AD5" s="20"/>
      <c r="AE5" s="21"/>
      <c r="AF5" s="11"/>
      <c r="AG5" s="17"/>
    </row>
    <row r="6" spans="2:34" ht="21" customHeight="1">
      <c r="B6" s="22" t="s">
        <v>28</v>
      </c>
      <c r="C6" s="56"/>
      <c r="D6" s="22" t="s">
        <v>5</v>
      </c>
      <c r="E6" s="57"/>
      <c r="F6" s="58"/>
      <c r="G6" s="23">
        <f>IF(C6="klein",25,40)</f>
        <v>40</v>
      </c>
      <c r="H6" s="24"/>
      <c r="I6" s="25" t="str">
        <f>IF(F6="","",F6*G6)</f>
        <v/>
      </c>
      <c r="J6" s="59"/>
      <c r="K6" s="60"/>
      <c r="L6" s="23">
        <v>1</v>
      </c>
      <c r="M6" s="24"/>
      <c r="N6" s="25" t="str">
        <f aca="true" t="shared" si="0" ref="N6:N14">IF(J6="","",J6*L6)</f>
        <v/>
      </c>
      <c r="O6" s="26" t="str">
        <f>_xlfn.IFERROR(IF(AND(F6=0,U6=0),"",F6/J6),"")</f>
        <v/>
      </c>
      <c r="P6" s="27"/>
      <c r="Q6" s="22" t="str">
        <f>IF(AND(F6=0,U6=0),"",IF(F6&gt;U6,2,IF(F6=U6,1,IF(F6&lt;U6,0,""))))</f>
        <v/>
      </c>
      <c r="R6" s="16"/>
      <c r="S6" s="22" t="s">
        <v>8</v>
      </c>
      <c r="T6" s="57"/>
      <c r="U6" s="58"/>
      <c r="V6" s="23">
        <f>G6</f>
        <v>40</v>
      </c>
      <c r="W6" s="24"/>
      <c r="X6" s="25" t="str">
        <f>IF(U6="","",U6*V6)</f>
        <v/>
      </c>
      <c r="Y6" s="28" t="str">
        <f>IF(J6=0,"",J6)</f>
        <v/>
      </c>
      <c r="Z6" s="29"/>
      <c r="AA6" s="23">
        <f>L6</f>
        <v>1</v>
      </c>
      <c r="AB6" s="24"/>
      <c r="AC6" s="25" t="str">
        <f>IF(Y6="","",Y6*AA6)</f>
        <v/>
      </c>
      <c r="AD6" s="26" t="str">
        <f>_xlfn.IFERROR(IF(AND(F6=0,U6=0),"",U6/J6),"")</f>
        <v/>
      </c>
      <c r="AE6" s="27"/>
      <c r="AF6" s="22" t="str">
        <f>IF(AND(F6=0,U6=0),"",IF(U6&gt;F6,2,IF(F6=U6,1,IF(U6&lt;F6,0,""))))</f>
        <v/>
      </c>
      <c r="AG6" s="30" t="s">
        <v>12</v>
      </c>
      <c r="AH6" s="31"/>
    </row>
    <row r="7" spans="1:34" ht="21" customHeight="1">
      <c r="A7" s="1" t="s">
        <v>12</v>
      </c>
      <c r="B7" s="22" t="s">
        <v>29</v>
      </c>
      <c r="C7" s="56"/>
      <c r="D7" s="22" t="s">
        <v>6</v>
      </c>
      <c r="E7" s="57"/>
      <c r="F7" s="58"/>
      <c r="G7" s="23">
        <f aca="true" t="shared" si="1" ref="G7:G14">IF(C7="klein",25,40)</f>
        <v>40</v>
      </c>
      <c r="H7" s="24"/>
      <c r="I7" s="25" t="str">
        <f aca="true" t="shared" si="2" ref="I7:I14">IF(F7="","",F7*G7)</f>
        <v/>
      </c>
      <c r="J7" s="59"/>
      <c r="K7" s="60"/>
      <c r="L7" s="23">
        <v>1</v>
      </c>
      <c r="M7" s="24"/>
      <c r="N7" s="25" t="str">
        <f t="shared" si="0"/>
        <v/>
      </c>
      <c r="O7" s="26" t="str">
        <f aca="true" t="shared" si="3" ref="O7:O14">_xlfn.IFERROR(IF(AND(F7=0,U7=0),"",F7/J7),"")</f>
        <v/>
      </c>
      <c r="P7" s="27"/>
      <c r="Q7" s="22" t="str">
        <f aca="true" t="shared" si="4" ref="Q7:Q14">IF(AND(F7=0,U7=0),"",IF(F7&gt;U7,2,IF(F7=U7,1,IF(F7&lt;U7,0,""))))</f>
        <v/>
      </c>
      <c r="R7" s="16"/>
      <c r="S7" s="22" t="s">
        <v>9</v>
      </c>
      <c r="T7" s="57"/>
      <c r="U7" s="58"/>
      <c r="V7" s="23">
        <f aca="true" t="shared" si="5" ref="V7:V14">G7</f>
        <v>40</v>
      </c>
      <c r="W7" s="24"/>
      <c r="X7" s="25" t="str">
        <f aca="true" t="shared" si="6" ref="X7:X14">IF(U7="","",U7*V7)</f>
        <v/>
      </c>
      <c r="Y7" s="28" t="str">
        <f aca="true" t="shared" si="7" ref="Y7:Y14">IF(J7=0,"",J7)</f>
        <v/>
      </c>
      <c r="Z7" s="29"/>
      <c r="AA7" s="23">
        <f aca="true" t="shared" si="8" ref="AA7:AA14">L7</f>
        <v>1</v>
      </c>
      <c r="AB7" s="24"/>
      <c r="AC7" s="25" t="str">
        <f aca="true" t="shared" si="9" ref="AC7:AC14">IF(Y7="","",Y7*AA7)</f>
        <v/>
      </c>
      <c r="AD7" s="26" t="str">
        <f aca="true" t="shared" si="10" ref="AD7:AD14">_xlfn.IFERROR(IF(AND(F7=0,U7=0),"",U7/J7),"")</f>
        <v/>
      </c>
      <c r="AE7" s="27"/>
      <c r="AF7" s="22" t="str">
        <f aca="true" t="shared" si="11" ref="AF7:AF14">IF(AND(F7=0,U7=0),"",IF(U7&gt;F7,2,IF(F7=U7,1,IF(U7&lt;F7,0,""))))</f>
        <v/>
      </c>
      <c r="AG7" s="30"/>
      <c r="AH7" s="31"/>
    </row>
    <row r="8" spans="1:34" ht="21" customHeight="1">
      <c r="A8" s="32"/>
      <c r="B8" s="22" t="s">
        <v>30</v>
      </c>
      <c r="C8" s="56"/>
      <c r="D8" s="22" t="s">
        <v>7</v>
      </c>
      <c r="E8" s="57"/>
      <c r="F8" s="58"/>
      <c r="G8" s="23">
        <f t="shared" si="1"/>
        <v>40</v>
      </c>
      <c r="H8" s="24"/>
      <c r="I8" s="25" t="str">
        <f t="shared" si="2"/>
        <v/>
      </c>
      <c r="J8" s="59"/>
      <c r="K8" s="60"/>
      <c r="L8" s="23">
        <v>1</v>
      </c>
      <c r="M8" s="24"/>
      <c r="N8" s="25" t="str">
        <f t="shared" si="0"/>
        <v/>
      </c>
      <c r="O8" s="26" t="str">
        <f t="shared" si="3"/>
        <v/>
      </c>
      <c r="P8" s="27"/>
      <c r="Q8" s="22" t="str">
        <f t="shared" si="4"/>
        <v/>
      </c>
      <c r="R8" s="16"/>
      <c r="S8" s="22" t="s">
        <v>10</v>
      </c>
      <c r="T8" s="57"/>
      <c r="U8" s="58"/>
      <c r="V8" s="23">
        <f t="shared" si="5"/>
        <v>40</v>
      </c>
      <c r="W8" s="24"/>
      <c r="X8" s="25" t="str">
        <f t="shared" si="6"/>
        <v/>
      </c>
      <c r="Y8" s="28" t="str">
        <f t="shared" si="7"/>
        <v/>
      </c>
      <c r="Z8" s="29"/>
      <c r="AA8" s="23">
        <f t="shared" si="8"/>
        <v>1</v>
      </c>
      <c r="AB8" s="24"/>
      <c r="AC8" s="25" t="str">
        <f t="shared" si="9"/>
        <v/>
      </c>
      <c r="AD8" s="26" t="str">
        <f t="shared" si="10"/>
        <v/>
      </c>
      <c r="AE8" s="27"/>
      <c r="AF8" s="22" t="str">
        <f t="shared" si="11"/>
        <v/>
      </c>
      <c r="AG8" s="33"/>
      <c r="AH8" s="34"/>
    </row>
    <row r="9" spans="2:34" ht="21" customHeight="1">
      <c r="B9" s="22" t="s">
        <v>28</v>
      </c>
      <c r="C9" s="22" t="str">
        <f>IF(C7="","",C7)</f>
        <v/>
      </c>
      <c r="D9" s="22" t="s">
        <v>6</v>
      </c>
      <c r="E9" s="25" t="str">
        <f>IF($E$7="","",$E$7)</f>
        <v/>
      </c>
      <c r="F9" s="58"/>
      <c r="G9" s="23">
        <f t="shared" si="1"/>
        <v>40</v>
      </c>
      <c r="H9" s="24"/>
      <c r="I9" s="25" t="str">
        <f t="shared" si="2"/>
        <v/>
      </c>
      <c r="J9" s="59"/>
      <c r="K9" s="60"/>
      <c r="L9" s="23">
        <v>1</v>
      </c>
      <c r="M9" s="24"/>
      <c r="N9" s="25" t="str">
        <f t="shared" si="0"/>
        <v/>
      </c>
      <c r="O9" s="26" t="str">
        <f t="shared" si="3"/>
        <v/>
      </c>
      <c r="P9" s="27"/>
      <c r="Q9" s="22" t="str">
        <f t="shared" si="4"/>
        <v/>
      </c>
      <c r="R9" s="16"/>
      <c r="S9" s="22" t="s">
        <v>10</v>
      </c>
      <c r="T9" s="25" t="str">
        <f>IF($T$8="","",$T$8)</f>
        <v/>
      </c>
      <c r="U9" s="58"/>
      <c r="V9" s="23">
        <f t="shared" si="5"/>
        <v>40</v>
      </c>
      <c r="W9" s="24"/>
      <c r="X9" s="25" t="str">
        <f t="shared" si="6"/>
        <v/>
      </c>
      <c r="Y9" s="28" t="str">
        <f t="shared" si="7"/>
        <v/>
      </c>
      <c r="Z9" s="29"/>
      <c r="AA9" s="23">
        <f t="shared" si="8"/>
        <v>1</v>
      </c>
      <c r="AB9" s="24"/>
      <c r="AC9" s="25" t="str">
        <f t="shared" si="9"/>
        <v/>
      </c>
      <c r="AD9" s="26" t="str">
        <f t="shared" si="10"/>
        <v/>
      </c>
      <c r="AE9" s="27"/>
      <c r="AF9" s="22" t="str">
        <f t="shared" si="11"/>
        <v/>
      </c>
      <c r="AG9" s="35" t="s">
        <v>13</v>
      </c>
      <c r="AH9" s="36"/>
    </row>
    <row r="10" spans="1:34" ht="21" customHeight="1">
      <c r="A10" s="1" t="s">
        <v>13</v>
      </c>
      <c r="B10" s="22" t="s">
        <v>29</v>
      </c>
      <c r="C10" s="22" t="str">
        <f>IF(C8="","",C8)</f>
        <v/>
      </c>
      <c r="D10" s="22" t="s">
        <v>7</v>
      </c>
      <c r="E10" s="25" t="str">
        <f>IF($E$8="","",$E$8)</f>
        <v/>
      </c>
      <c r="F10" s="58"/>
      <c r="G10" s="23">
        <f t="shared" si="1"/>
        <v>40</v>
      </c>
      <c r="H10" s="24"/>
      <c r="I10" s="25" t="str">
        <f t="shared" si="2"/>
        <v/>
      </c>
      <c r="J10" s="59"/>
      <c r="K10" s="60"/>
      <c r="L10" s="23">
        <v>1</v>
      </c>
      <c r="M10" s="24"/>
      <c r="N10" s="25" t="str">
        <f t="shared" si="0"/>
        <v/>
      </c>
      <c r="O10" s="26" t="str">
        <f t="shared" si="3"/>
        <v/>
      </c>
      <c r="P10" s="27"/>
      <c r="Q10" s="22" t="str">
        <f t="shared" si="4"/>
        <v/>
      </c>
      <c r="R10" s="16"/>
      <c r="S10" s="22" t="s">
        <v>8</v>
      </c>
      <c r="T10" s="25" t="str">
        <f>IF($T$6="","",$T$6)</f>
        <v/>
      </c>
      <c r="U10" s="58"/>
      <c r="V10" s="23">
        <f t="shared" si="5"/>
        <v>40</v>
      </c>
      <c r="W10" s="24"/>
      <c r="X10" s="25" t="str">
        <f t="shared" si="6"/>
        <v/>
      </c>
      <c r="Y10" s="28" t="str">
        <f t="shared" si="7"/>
        <v/>
      </c>
      <c r="Z10" s="29"/>
      <c r="AA10" s="23">
        <f t="shared" si="8"/>
        <v>1</v>
      </c>
      <c r="AB10" s="24"/>
      <c r="AC10" s="25" t="str">
        <f t="shared" si="9"/>
        <v/>
      </c>
      <c r="AD10" s="26" t="str">
        <f t="shared" si="10"/>
        <v/>
      </c>
      <c r="AE10" s="27"/>
      <c r="AF10" s="22" t="str">
        <f t="shared" si="11"/>
        <v/>
      </c>
      <c r="AG10" s="30"/>
      <c r="AH10" s="31"/>
    </row>
    <row r="11" spans="1:34" ht="21" customHeight="1">
      <c r="A11" s="32"/>
      <c r="B11" s="22" t="s">
        <v>30</v>
      </c>
      <c r="C11" s="22" t="str">
        <f>IF(C6="","",C6)</f>
        <v/>
      </c>
      <c r="D11" s="22" t="s">
        <v>5</v>
      </c>
      <c r="E11" s="25" t="str">
        <f>IF($E$6="","",$E$6)</f>
        <v/>
      </c>
      <c r="F11" s="58"/>
      <c r="G11" s="23">
        <f t="shared" si="1"/>
        <v>40</v>
      </c>
      <c r="H11" s="24"/>
      <c r="I11" s="25" t="str">
        <f t="shared" si="2"/>
        <v/>
      </c>
      <c r="J11" s="59"/>
      <c r="K11" s="60"/>
      <c r="L11" s="23">
        <v>1</v>
      </c>
      <c r="M11" s="24"/>
      <c r="N11" s="25" t="str">
        <f t="shared" si="0"/>
        <v/>
      </c>
      <c r="O11" s="26" t="str">
        <f t="shared" si="3"/>
        <v/>
      </c>
      <c r="P11" s="27"/>
      <c r="Q11" s="22" t="str">
        <f t="shared" si="4"/>
        <v/>
      </c>
      <c r="R11" s="16"/>
      <c r="S11" s="22" t="s">
        <v>9</v>
      </c>
      <c r="T11" s="25" t="str">
        <f>IF($T$7="","",$T$7)</f>
        <v/>
      </c>
      <c r="U11" s="58"/>
      <c r="V11" s="23">
        <f t="shared" si="5"/>
        <v>40</v>
      </c>
      <c r="W11" s="24"/>
      <c r="X11" s="25" t="str">
        <f t="shared" si="6"/>
        <v/>
      </c>
      <c r="Y11" s="28" t="str">
        <f t="shared" si="7"/>
        <v/>
      </c>
      <c r="Z11" s="29"/>
      <c r="AA11" s="23">
        <f t="shared" si="8"/>
        <v>1</v>
      </c>
      <c r="AB11" s="24"/>
      <c r="AC11" s="25" t="str">
        <f t="shared" si="9"/>
        <v/>
      </c>
      <c r="AD11" s="26" t="str">
        <f t="shared" si="10"/>
        <v/>
      </c>
      <c r="AE11" s="27"/>
      <c r="AF11" s="22" t="str">
        <f t="shared" si="11"/>
        <v/>
      </c>
      <c r="AG11" s="33"/>
      <c r="AH11" s="34"/>
    </row>
    <row r="12" spans="2:34" ht="21" customHeight="1">
      <c r="B12" s="22" t="s">
        <v>28</v>
      </c>
      <c r="C12" s="22" t="str">
        <f>IF(C8="","",C8)</f>
        <v/>
      </c>
      <c r="D12" s="22" t="s">
        <v>7</v>
      </c>
      <c r="E12" s="25" t="str">
        <f>IF($E$8="","",$E$8)</f>
        <v/>
      </c>
      <c r="F12" s="58"/>
      <c r="G12" s="23">
        <f t="shared" si="1"/>
        <v>40</v>
      </c>
      <c r="H12" s="24"/>
      <c r="I12" s="25" t="str">
        <f t="shared" si="2"/>
        <v/>
      </c>
      <c r="J12" s="59"/>
      <c r="K12" s="60"/>
      <c r="L12" s="23">
        <v>1</v>
      </c>
      <c r="M12" s="24"/>
      <c r="N12" s="25" t="str">
        <f t="shared" si="0"/>
        <v/>
      </c>
      <c r="O12" s="26" t="str">
        <f t="shared" si="3"/>
        <v/>
      </c>
      <c r="P12" s="27"/>
      <c r="Q12" s="22" t="str">
        <f t="shared" si="4"/>
        <v/>
      </c>
      <c r="R12" s="16"/>
      <c r="S12" s="22" t="s">
        <v>9</v>
      </c>
      <c r="T12" s="25" t="str">
        <f>IF($T$7="","",$T$7)</f>
        <v/>
      </c>
      <c r="U12" s="58"/>
      <c r="V12" s="23">
        <f t="shared" si="5"/>
        <v>40</v>
      </c>
      <c r="W12" s="24"/>
      <c r="X12" s="25" t="str">
        <f t="shared" si="6"/>
        <v/>
      </c>
      <c r="Y12" s="28" t="str">
        <f t="shared" si="7"/>
        <v/>
      </c>
      <c r="Z12" s="29"/>
      <c r="AA12" s="23">
        <f t="shared" si="8"/>
        <v>1</v>
      </c>
      <c r="AB12" s="24"/>
      <c r="AC12" s="25" t="str">
        <f t="shared" si="9"/>
        <v/>
      </c>
      <c r="AD12" s="26" t="str">
        <f t="shared" si="10"/>
        <v/>
      </c>
      <c r="AE12" s="27"/>
      <c r="AF12" s="22" t="str">
        <f t="shared" si="11"/>
        <v/>
      </c>
      <c r="AG12" s="35" t="s">
        <v>14</v>
      </c>
      <c r="AH12" s="36"/>
    </row>
    <row r="13" spans="1:34" ht="21" customHeight="1">
      <c r="A13" s="1" t="s">
        <v>14</v>
      </c>
      <c r="B13" s="22" t="s">
        <v>29</v>
      </c>
      <c r="C13" s="22" t="str">
        <f>IF(C6="","",C6)</f>
        <v/>
      </c>
      <c r="D13" s="22" t="s">
        <v>5</v>
      </c>
      <c r="E13" s="25" t="str">
        <f>IF($E$6="","",$E$6)</f>
        <v/>
      </c>
      <c r="F13" s="58"/>
      <c r="G13" s="23">
        <f t="shared" si="1"/>
        <v>40</v>
      </c>
      <c r="H13" s="24"/>
      <c r="I13" s="25" t="str">
        <f t="shared" si="2"/>
        <v/>
      </c>
      <c r="J13" s="59"/>
      <c r="K13" s="60"/>
      <c r="L13" s="23">
        <v>1</v>
      </c>
      <c r="M13" s="24"/>
      <c r="N13" s="25" t="str">
        <f t="shared" si="0"/>
        <v/>
      </c>
      <c r="O13" s="26" t="str">
        <f t="shared" si="3"/>
        <v/>
      </c>
      <c r="P13" s="27"/>
      <c r="Q13" s="22" t="str">
        <f t="shared" si="4"/>
        <v/>
      </c>
      <c r="R13" s="16"/>
      <c r="S13" s="22" t="s">
        <v>10</v>
      </c>
      <c r="T13" s="25" t="str">
        <f>IF($T$8="","",$T$8)</f>
        <v/>
      </c>
      <c r="U13" s="58"/>
      <c r="V13" s="23">
        <f t="shared" si="5"/>
        <v>40</v>
      </c>
      <c r="W13" s="24"/>
      <c r="X13" s="25" t="str">
        <f t="shared" si="6"/>
        <v/>
      </c>
      <c r="Y13" s="28" t="str">
        <f t="shared" si="7"/>
        <v/>
      </c>
      <c r="Z13" s="29"/>
      <c r="AA13" s="23">
        <f t="shared" si="8"/>
        <v>1</v>
      </c>
      <c r="AB13" s="24"/>
      <c r="AC13" s="25" t="str">
        <f t="shared" si="9"/>
        <v/>
      </c>
      <c r="AD13" s="26" t="str">
        <f t="shared" si="10"/>
        <v/>
      </c>
      <c r="AE13" s="27"/>
      <c r="AF13" s="22" t="str">
        <f t="shared" si="11"/>
        <v/>
      </c>
      <c r="AG13" s="30"/>
      <c r="AH13" s="31"/>
    </row>
    <row r="14" spans="1:34" ht="21" customHeight="1">
      <c r="A14" s="37"/>
      <c r="B14" s="22" t="s">
        <v>30</v>
      </c>
      <c r="C14" s="22" t="str">
        <f>IF(C7="","",C7)</f>
        <v/>
      </c>
      <c r="D14" s="22" t="s">
        <v>6</v>
      </c>
      <c r="E14" s="25" t="str">
        <f>IF($E$7="","",$E$7)</f>
        <v/>
      </c>
      <c r="F14" s="58"/>
      <c r="G14" s="23">
        <f t="shared" si="1"/>
        <v>40</v>
      </c>
      <c r="H14" s="24"/>
      <c r="I14" s="25" t="str">
        <f t="shared" si="2"/>
        <v/>
      </c>
      <c r="J14" s="59"/>
      <c r="K14" s="60"/>
      <c r="L14" s="23">
        <v>1</v>
      </c>
      <c r="M14" s="24"/>
      <c r="N14" s="25" t="str">
        <f t="shared" si="0"/>
        <v/>
      </c>
      <c r="O14" s="26" t="str">
        <f t="shared" si="3"/>
        <v/>
      </c>
      <c r="P14" s="27"/>
      <c r="Q14" s="22" t="str">
        <f t="shared" si="4"/>
        <v/>
      </c>
      <c r="R14" s="16"/>
      <c r="S14" s="22" t="s">
        <v>8</v>
      </c>
      <c r="T14" s="25" t="str">
        <f>IF($T$6="","",$T$6)</f>
        <v/>
      </c>
      <c r="U14" s="58"/>
      <c r="V14" s="23">
        <f t="shared" si="5"/>
        <v>40</v>
      </c>
      <c r="W14" s="24"/>
      <c r="X14" s="25" t="str">
        <f t="shared" si="6"/>
        <v/>
      </c>
      <c r="Y14" s="28" t="str">
        <f t="shared" si="7"/>
        <v/>
      </c>
      <c r="Z14" s="29"/>
      <c r="AA14" s="23">
        <f t="shared" si="8"/>
        <v>1</v>
      </c>
      <c r="AB14" s="24"/>
      <c r="AC14" s="25" t="str">
        <f t="shared" si="9"/>
        <v/>
      </c>
      <c r="AD14" s="26" t="str">
        <f t="shared" si="10"/>
        <v/>
      </c>
      <c r="AE14" s="27"/>
      <c r="AF14" s="22" t="str">
        <f t="shared" si="11"/>
        <v/>
      </c>
      <c r="AG14" s="30"/>
      <c r="AH14" s="31"/>
    </row>
    <row r="15" ht="16.5" customHeight="1"/>
    <row r="16" spans="8:30" ht="21" customHeight="1">
      <c r="H16" s="38">
        <f>SUM(I6:I14)</f>
        <v>0</v>
      </c>
      <c r="I16" s="39"/>
      <c r="J16" s="40"/>
      <c r="M16" s="38">
        <f>SUM(N6:N14)</f>
        <v>0</v>
      </c>
      <c r="N16" s="39"/>
      <c r="O16" s="40"/>
      <c r="W16" s="38">
        <f>SUM(X6:X14)</f>
        <v>0</v>
      </c>
      <c r="X16" s="39"/>
      <c r="Y16" s="40"/>
      <c r="AB16" s="38">
        <f>SUM(AC6:AC14)</f>
        <v>0</v>
      </c>
      <c r="AC16" s="39"/>
      <c r="AD16" s="40"/>
    </row>
    <row r="17" spans="8:30" ht="12.75">
      <c r="H17" s="41" t="s">
        <v>20</v>
      </c>
      <c r="I17" s="41"/>
      <c r="J17" s="41"/>
      <c r="M17" s="41" t="s">
        <v>20</v>
      </c>
      <c r="N17" s="41"/>
      <c r="O17" s="41"/>
      <c r="W17" s="41" t="s">
        <v>20</v>
      </c>
      <c r="X17" s="41"/>
      <c r="Y17" s="41"/>
      <c r="AB17" s="41" t="s">
        <v>20</v>
      </c>
      <c r="AC17" s="41"/>
      <c r="AD17" s="41"/>
    </row>
    <row r="18" ht="6" customHeight="1"/>
    <row r="19" spans="11:26" ht="12.75">
      <c r="K19" s="42" t="s">
        <v>21</v>
      </c>
      <c r="Z19" s="42" t="s">
        <v>21</v>
      </c>
    </row>
    <row r="20" ht="6.75" customHeight="1" thickBot="1"/>
    <row r="21" spans="10:34" ht="21" customHeight="1" thickBot="1">
      <c r="J21" s="43">
        <f>_xlfn.IFERROR(ROUND(H16/M16,3),0)</f>
        <v>0</v>
      </c>
      <c r="K21" s="44"/>
      <c r="L21" s="44"/>
      <c r="M21" s="45"/>
      <c r="P21" s="46">
        <f>SUM(Q6:Q14)</f>
        <v>0</v>
      </c>
      <c r="Q21" s="47"/>
      <c r="R21" s="48"/>
      <c r="Y21" s="43">
        <f>_xlfn.IFERROR(ROUND(W16/AB16,3),0)</f>
        <v>0</v>
      </c>
      <c r="Z21" s="44"/>
      <c r="AA21" s="44"/>
      <c r="AB21" s="45"/>
      <c r="AE21" s="46">
        <f>SUM(AF6:AF14)</f>
        <v>0</v>
      </c>
      <c r="AF21" s="47"/>
      <c r="AG21" s="48"/>
      <c r="AH21" s="49"/>
    </row>
    <row r="22" spans="10:34" ht="10.5" customHeight="1">
      <c r="J22" s="50" t="s">
        <v>22</v>
      </c>
      <c r="K22" s="50"/>
      <c r="L22" s="50"/>
      <c r="M22" s="50"/>
      <c r="O22" s="51" t="s">
        <v>25</v>
      </c>
      <c r="P22" s="51"/>
      <c r="Q22" s="51"/>
      <c r="R22" s="51"/>
      <c r="S22" s="51"/>
      <c r="Y22" s="50" t="s">
        <v>22</v>
      </c>
      <c r="Z22" s="50"/>
      <c r="AA22" s="50"/>
      <c r="AB22" s="50"/>
      <c r="AD22" s="52" t="s">
        <v>23</v>
      </c>
      <c r="AE22" s="52"/>
      <c r="AF22" s="52"/>
      <c r="AG22" s="52"/>
      <c r="AH22" s="52"/>
    </row>
    <row r="23" spans="15:34" ht="12.75">
      <c r="O23" s="53" t="s">
        <v>26</v>
      </c>
      <c r="P23" s="53"/>
      <c r="Q23" s="53"/>
      <c r="R23" s="53"/>
      <c r="S23" s="53"/>
      <c r="AD23" s="53" t="s">
        <v>24</v>
      </c>
      <c r="AE23" s="53"/>
      <c r="AF23" s="53"/>
      <c r="AG23" s="53"/>
      <c r="AH23" s="53"/>
    </row>
    <row r="24" spans="2:23" ht="61.5" customHeight="1">
      <c r="B24" s="64"/>
      <c r="C24" s="64"/>
      <c r="D24" s="64"/>
      <c r="E24" s="64"/>
      <c r="F24" s="64"/>
      <c r="S24" s="64"/>
      <c r="T24" s="64"/>
      <c r="U24" s="64"/>
      <c r="V24" s="64"/>
      <c r="W24" s="64"/>
    </row>
    <row r="25" spans="2:23" ht="12.75">
      <c r="B25" s="54" t="s">
        <v>27</v>
      </c>
      <c r="C25" s="54"/>
      <c r="D25" s="54"/>
      <c r="E25" s="54"/>
      <c r="F25" s="54"/>
      <c r="S25" s="54" t="s">
        <v>27</v>
      </c>
      <c r="T25" s="54"/>
      <c r="U25" s="54"/>
      <c r="V25" s="54"/>
      <c r="W25" s="54"/>
    </row>
    <row r="27" spans="1:6" ht="34.5" customHeight="1">
      <c r="A27" s="55"/>
      <c r="B27" s="52"/>
      <c r="C27" s="52"/>
      <c r="D27" s="52"/>
      <c r="E27" s="52"/>
      <c r="F27" s="52"/>
    </row>
  </sheetData>
  <sheetProtection algorithmName="SHA-512" hashValue="AyKeS042d1iro2XhIqxmi8ubTENmSbNM6+u/C55/K4GPw6k8h4YBx3i99RH8SCXaZzEas+pmVAy7R8cD6H2zyg==" saltValue="Fyc5CrPngIQ1BPOgqYJ79Q==" spinCount="100000" sheet="1" objects="1" scenarios="1"/>
  <mergeCells count="116">
    <mergeCell ref="J12:K12"/>
    <mergeCell ref="J13:K13"/>
    <mergeCell ref="E4:E5"/>
    <mergeCell ref="F4:I5"/>
    <mergeCell ref="F2:Q2"/>
    <mergeCell ref="P1:X1"/>
    <mergeCell ref="F1:N1"/>
    <mergeCell ref="Q4:Q5"/>
    <mergeCell ref="J5:N5"/>
    <mergeCell ref="J4:N4"/>
    <mergeCell ref="J6:K6"/>
    <mergeCell ref="O4:P5"/>
    <mergeCell ref="O6:P6"/>
    <mergeCell ref="G6:H6"/>
    <mergeCell ref="J7:K7"/>
    <mergeCell ref="J8:K8"/>
    <mergeCell ref="J9:K9"/>
    <mergeCell ref="J10:K10"/>
    <mergeCell ref="J11:K11"/>
    <mergeCell ref="G7:H7"/>
    <mergeCell ref="G11:H11"/>
    <mergeCell ref="H16:J16"/>
    <mergeCell ref="L7:M7"/>
    <mergeCell ref="L8:M8"/>
    <mergeCell ref="L9:M9"/>
    <mergeCell ref="L10:M10"/>
    <mergeCell ref="L11:M11"/>
    <mergeCell ref="O11:P11"/>
    <mergeCell ref="O12:P12"/>
    <mergeCell ref="O13:P13"/>
    <mergeCell ref="O14:P14"/>
    <mergeCell ref="O7:P7"/>
    <mergeCell ref="O8:P8"/>
    <mergeCell ref="O9:P9"/>
    <mergeCell ref="O10:P10"/>
    <mergeCell ref="L12:M12"/>
    <mergeCell ref="L13:M13"/>
    <mergeCell ref="L14:M14"/>
    <mergeCell ref="G10:H10"/>
    <mergeCell ref="G9:H9"/>
    <mergeCell ref="G8:H8"/>
    <mergeCell ref="G14:H14"/>
    <mergeCell ref="G13:H13"/>
    <mergeCell ref="G12:H12"/>
    <mergeCell ref="J14:K14"/>
    <mergeCell ref="M16:O16"/>
    <mergeCell ref="U2:AF2"/>
    <mergeCell ref="T4:T5"/>
    <mergeCell ref="U4:X5"/>
    <mergeCell ref="Y4:AC4"/>
    <mergeCell ref="AD4:AE5"/>
    <mergeCell ref="AF4:AF5"/>
    <mergeCell ref="Y5:AC5"/>
    <mergeCell ref="V6:W6"/>
    <mergeCell ref="V8:W8"/>
    <mergeCell ref="Y8:Z8"/>
    <mergeCell ref="AA8:AB8"/>
    <mergeCell ref="AD8:AE8"/>
    <mergeCell ref="Y6:Z6"/>
    <mergeCell ref="AA6:AB6"/>
    <mergeCell ref="AD6:AE6"/>
    <mergeCell ref="V7:W7"/>
    <mergeCell ref="Y7:Z7"/>
    <mergeCell ref="AA7:AB7"/>
    <mergeCell ref="V10:W10"/>
    <mergeCell ref="Y10:Z10"/>
    <mergeCell ref="AA10:AB10"/>
    <mergeCell ref="AD10:AE10"/>
    <mergeCell ref="L6:M6"/>
    <mergeCell ref="AD22:AH22"/>
    <mergeCell ref="AB1:AC1"/>
    <mergeCell ref="AD1:AF1"/>
    <mergeCell ref="V14:W14"/>
    <mergeCell ref="Y14:Z14"/>
    <mergeCell ref="AA14:AB14"/>
    <mergeCell ref="AD14:AE14"/>
    <mergeCell ref="V13:W13"/>
    <mergeCell ref="Y13:Z13"/>
    <mergeCell ref="AA13:AB13"/>
    <mergeCell ref="AD13:AE13"/>
    <mergeCell ref="V9:W9"/>
    <mergeCell ref="Y9:Z9"/>
    <mergeCell ref="AA9:AB9"/>
    <mergeCell ref="AD9:AE9"/>
    <mergeCell ref="Y12:Z12"/>
    <mergeCell ref="AA12:AB12"/>
    <mergeCell ref="AD12:AE12"/>
    <mergeCell ref="V11:W11"/>
    <mergeCell ref="Y11:Z11"/>
    <mergeCell ref="AA11:AB11"/>
    <mergeCell ref="AD11:AE11"/>
    <mergeCell ref="AD7:AE7"/>
    <mergeCell ref="AD23:AH23"/>
    <mergeCell ref="AG6:AH8"/>
    <mergeCell ref="AG9:AH11"/>
    <mergeCell ref="AG12:AH14"/>
    <mergeCell ref="AE21:AG21"/>
    <mergeCell ref="W16:Y16"/>
    <mergeCell ref="AB16:AD16"/>
    <mergeCell ref="V12:W12"/>
    <mergeCell ref="A27:F27"/>
    <mergeCell ref="B24:F24"/>
    <mergeCell ref="S24:W24"/>
    <mergeCell ref="S25:W25"/>
    <mergeCell ref="B25:F25"/>
    <mergeCell ref="O23:S23"/>
    <mergeCell ref="J21:M21"/>
    <mergeCell ref="Y21:AB21"/>
    <mergeCell ref="J22:M22"/>
    <mergeCell ref="Y22:AB22"/>
    <mergeCell ref="P21:R21"/>
    <mergeCell ref="H17:J17"/>
    <mergeCell ref="M17:O17"/>
    <mergeCell ref="W17:Y17"/>
    <mergeCell ref="AB17:AD17"/>
    <mergeCell ref="O22:S22"/>
  </mergeCells>
  <dataValidations count="1">
    <dataValidation type="list" allowBlank="1" showInputMessage="1" showErrorMessage="1" sqref="C6:C8">
      <formula1>Tabelle1!$A$2:$A$3</formula1>
    </dataValidation>
  </dataValidations>
  <printOptions horizontalCentered="1"/>
  <pageMargins left="0.15748031496062992" right="0.15748031496062992" top="0.35433070866141736" bottom="0.2755905511811024" header="0" footer="0"/>
  <pageSetup horizontalDpi="600" verticalDpi="600" orientation="landscape" paperSize="9" r:id="rId2"/>
  <ignoredErrors>
    <ignoredError sqref="E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304F-0DBA-49B7-B639-64420B18B9D8}">
  <dimension ref="A1:A3"/>
  <sheetViews>
    <sheetView workbookViewId="0" topLeftCell="A1">
      <selection activeCell="A1" sqref="A1:A3"/>
    </sheetView>
  </sheetViews>
  <sheetFormatPr defaultColWidth="12" defaultRowHeight="12.75"/>
  <sheetData>
    <row r="1" ht="12.75">
      <c r="A1" t="s">
        <v>33</v>
      </c>
    </row>
    <row r="2" ht="12.75">
      <c r="A2" t="s">
        <v>31</v>
      </c>
    </row>
    <row r="3" ht="12.75">
      <c r="A3" t="s">
        <v>32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Billard-Sport-Club Rot-Weiß-Salzgitter e.V.</dc:creator>
  <cp:keywords/>
  <dc:description/>
  <cp:lastModifiedBy>fraul</cp:lastModifiedBy>
  <cp:lastPrinted>2005-05-11T06:51:44Z</cp:lastPrinted>
  <dcterms:created xsi:type="dcterms:W3CDTF">2002-11-16T18:40:45Z</dcterms:created>
  <dcterms:modified xsi:type="dcterms:W3CDTF">2023-10-07T14:39:42Z</dcterms:modified>
  <cp:category/>
  <cp:version/>
  <cp:contentType/>
  <cp:contentStatus/>
</cp:coreProperties>
</file>