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120" yWindow="135" windowWidth="9420" windowHeight="4500" activeTab="0"/>
  </bookViews>
  <sheets>
    <sheet name="Spielb.-Mehrkampf-Oberliga" sheetId="1" r:id="rId1"/>
    <sheet name="Tabelle1" sheetId="2" state="hidden" r:id="rId2"/>
  </sheets>
  <definedNames/>
  <calcPr calcId="191029"/>
</workbook>
</file>

<file path=xl/sharedStrings.xml><?xml version="1.0" encoding="utf-8"?>
<sst xmlns="http://schemas.openxmlformats.org/spreadsheetml/2006/main" count="67" uniqueCount="35">
  <si>
    <t>Name,Vorname</t>
  </si>
  <si>
    <t>Points x Faktor =</t>
  </si>
  <si>
    <t>nahmen x Faktor =</t>
  </si>
  <si>
    <t>Auf-</t>
  </si>
  <si>
    <t>GD</t>
  </si>
  <si>
    <t>S1</t>
  </si>
  <si>
    <t>S3</t>
  </si>
  <si>
    <t>S2</t>
  </si>
  <si>
    <t>AS3</t>
  </si>
  <si>
    <t>AS2</t>
  </si>
  <si>
    <t>AS1</t>
  </si>
  <si>
    <t>Pkt</t>
  </si>
  <si>
    <t>1.</t>
  </si>
  <si>
    <t>2.</t>
  </si>
  <si>
    <t>3.</t>
  </si>
  <si>
    <t>Heimmannschaft:</t>
  </si>
  <si>
    <t>Gastmannschaft:</t>
  </si>
  <si>
    <t>Spielbericht</t>
  </si>
  <si>
    <t>Billard-Landesverband-Niedersachsen e.V.</t>
  </si>
  <si>
    <t>Datum:</t>
  </si>
  <si>
    <t>Summe</t>
  </si>
  <si>
    <t>:</t>
  </si>
  <si>
    <t>VMD</t>
  </si>
  <si>
    <t xml:space="preserve">            Summe</t>
  </si>
  <si>
    <t xml:space="preserve">       Gewinnpunkte</t>
  </si>
  <si>
    <t xml:space="preserve">           Summe</t>
  </si>
  <si>
    <t xml:space="preserve">      Gewinnpunkte</t>
  </si>
  <si>
    <t>Unterschrift Spielführer</t>
  </si>
  <si>
    <t>Frei</t>
  </si>
  <si>
    <t>Mehrkampfoberliga</t>
  </si>
  <si>
    <t>1-Bd</t>
  </si>
  <si>
    <t>3-Bd</t>
  </si>
  <si>
    <t>3-Bd kl</t>
  </si>
  <si>
    <t>Spalte1</t>
  </si>
  <si>
    <t>Bei 3-Band auf kleinem Tisch in der ersten 
Begegnung "3-Bd kl" auswählen!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</si>
</sst>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x &quot;0&quot; =&quot;"/>
    <numFmt numFmtId="165" formatCode="0.000"/>
  </numFmts>
  <fonts count="7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2" fillId="0" borderId="0" xfId="0" applyFont="1" applyProtection="1">
      <protection hidden="1"/>
    </xf>
    <xf numFmtId="0" fontId="0" fillId="0" borderId="7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4" borderId="9" xfId="0" applyFont="1" applyFill="1" applyBorder="1" applyAlignment="1" applyProtection="1">
      <alignment horizontal="center"/>
      <protection hidden="1" locked="0"/>
    </xf>
    <xf numFmtId="0" fontId="0" fillId="0" borderId="1" xfId="0" applyBorder="1" applyProtection="1"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5" fontId="0" fillId="3" borderId="10" xfId="0" applyNumberFormat="1" applyFill="1" applyBorder="1" applyAlignment="1" applyProtection="1">
      <alignment/>
      <protection hidden="1"/>
    </xf>
    <xf numFmtId="165" fontId="0" fillId="3" borderId="4" xfId="0" applyNumberFormat="1" applyFill="1" applyBorder="1" applyAlignment="1" applyProtection="1">
      <alignment/>
      <protection hidden="1"/>
    </xf>
    <xf numFmtId="164" fontId="0" fillId="3" borderId="10" xfId="0" applyNumberFormat="1" applyFill="1" applyBorder="1" applyAlignment="1" applyProtection="1">
      <alignment horizontal="center"/>
      <protection hidden="1"/>
    </xf>
    <xf numFmtId="164" fontId="0" fillId="3" borderId="4" xfId="0" applyNumberForma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14" fontId="0" fillId="0" borderId="3" xfId="0" applyNumberFormat="1" applyFont="1" applyBorder="1" applyAlignment="1" applyProtection="1">
      <alignment horizontal="center"/>
      <protection hidden="1" locked="0"/>
    </xf>
    <xf numFmtId="0" fontId="0" fillId="0" borderId="3" xfId="0" applyFont="1" applyBorder="1" applyAlignment="1" applyProtection="1">
      <alignment horizontal="center"/>
      <protection hidden="1" locked="0"/>
    </xf>
    <xf numFmtId="0" fontId="0" fillId="3" borderId="1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 locked="0"/>
    </xf>
    <xf numFmtId="0" fontId="5" fillId="0" borderId="7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left" vertical="top" wrapText="1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165" fontId="2" fillId="5" borderId="10" xfId="0" applyNumberFormat="1" applyFont="1" applyFill="1" applyBorder="1" applyAlignment="1" applyProtection="1">
      <alignment horizontal="center" vertical="center"/>
      <protection hidden="1"/>
    </xf>
    <xf numFmtId="165" fontId="2" fillId="5" borderId="14" xfId="0" applyNumberFormat="1" applyFont="1" applyFill="1" applyBorder="1" applyAlignment="1" applyProtection="1">
      <alignment horizontal="center" vertical="center"/>
      <protection hidden="1"/>
    </xf>
    <xf numFmtId="165" fontId="2" fillId="5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6" fillId="0" borderId="7" xfId="0" applyFont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142875</xdr:rowOff>
    </xdr:from>
    <xdr:to>
      <xdr:col>7</xdr:col>
      <xdr:colOff>180975</xdr:colOff>
      <xdr:row>18</xdr:row>
      <xdr:rowOff>114300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19400" y="4229100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18</xdr:row>
      <xdr:rowOff>114300</xdr:rowOff>
    </xdr:from>
    <xdr:to>
      <xdr:col>9</xdr:col>
      <xdr:colOff>114300</xdr:colOff>
      <xdr:row>18</xdr:row>
      <xdr:rowOff>114300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19400" y="4438650"/>
          <a:ext cx="4762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18</xdr:row>
      <xdr:rowOff>114300</xdr:rowOff>
    </xdr:from>
    <xdr:to>
      <xdr:col>12</xdr:col>
      <xdr:colOff>200025</xdr:colOff>
      <xdr:row>18</xdr:row>
      <xdr:rowOff>114300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3362325" y="4438650"/>
          <a:ext cx="5334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200025</xdr:colOff>
      <xdr:row>16</xdr:row>
      <xdr:rowOff>142875</xdr:rowOff>
    </xdr:from>
    <xdr:to>
      <xdr:col>12</xdr:col>
      <xdr:colOff>200025</xdr:colOff>
      <xdr:row>18</xdr:row>
      <xdr:rowOff>114300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3895725" y="4229100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161925</xdr:colOff>
      <xdr:row>16</xdr:row>
      <xdr:rowOff>152400</xdr:rowOff>
    </xdr:from>
    <xdr:to>
      <xdr:col>22</xdr:col>
      <xdr:colOff>161925</xdr:colOff>
      <xdr:row>18</xdr:row>
      <xdr:rowOff>114300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6991350" y="4238625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171450</xdr:colOff>
      <xdr:row>18</xdr:row>
      <xdr:rowOff>114300</xdr:rowOff>
    </xdr:from>
    <xdr:to>
      <xdr:col>24</xdr:col>
      <xdr:colOff>95250</xdr:colOff>
      <xdr:row>18</xdr:row>
      <xdr:rowOff>114300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000875" y="4438650"/>
          <a:ext cx="4667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18</xdr:row>
      <xdr:rowOff>114300</xdr:rowOff>
    </xdr:from>
    <xdr:to>
      <xdr:col>27</xdr:col>
      <xdr:colOff>200025</xdr:colOff>
      <xdr:row>18</xdr:row>
      <xdr:rowOff>114300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562850" y="4438650"/>
          <a:ext cx="52387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200025</xdr:colOff>
      <xdr:row>16</xdr:row>
      <xdr:rowOff>152400</xdr:rowOff>
    </xdr:from>
    <xdr:to>
      <xdr:col>27</xdr:col>
      <xdr:colOff>200025</xdr:colOff>
      <xdr:row>18</xdr:row>
      <xdr:rowOff>114300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8086725" y="4238625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161925</xdr:colOff>
      <xdr:row>14</xdr:row>
      <xdr:rowOff>0</xdr:rowOff>
    </xdr:from>
    <xdr:to>
      <xdr:col>7</xdr:col>
      <xdr:colOff>161925</xdr:colOff>
      <xdr:row>15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2800350" y="3609975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180975</xdr:colOff>
      <xdr:row>14</xdr:row>
      <xdr:rowOff>0</xdr:rowOff>
    </xdr:from>
    <xdr:to>
      <xdr:col>12</xdr:col>
      <xdr:colOff>180975</xdr:colOff>
      <xdr:row>15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3876675" y="3609975"/>
          <a:ext cx="0" cy="209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171450</xdr:colOff>
      <xdr:row>14</xdr:row>
      <xdr:rowOff>9525</xdr:rowOff>
    </xdr:from>
    <xdr:to>
      <xdr:col>22</xdr:col>
      <xdr:colOff>171450</xdr:colOff>
      <xdr:row>15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7000875" y="3619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171450</xdr:colOff>
      <xdr:row>14</xdr:row>
      <xdr:rowOff>9525</xdr:rowOff>
    </xdr:from>
    <xdr:to>
      <xdr:col>27</xdr:col>
      <xdr:colOff>171450</xdr:colOff>
      <xdr:row>15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8058150" y="3619500"/>
          <a:ext cx="0" cy="2000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14</xdr:row>
      <xdr:rowOff>9525</xdr:rowOff>
    </xdr:from>
    <xdr:to>
      <xdr:col>30</xdr:col>
      <xdr:colOff>76200</xdr:colOff>
      <xdr:row>19</xdr:row>
      <xdr:rowOff>66675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8801100" y="3619500"/>
          <a:ext cx="0" cy="9334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85725</xdr:colOff>
      <xdr:row>14</xdr:row>
      <xdr:rowOff>9525</xdr:rowOff>
    </xdr:from>
    <xdr:to>
      <xdr:col>15</xdr:col>
      <xdr:colOff>85725</xdr:colOff>
      <xdr:row>19</xdr:row>
      <xdr:rowOff>76200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4619625" y="3619500"/>
          <a:ext cx="0" cy="94297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elle1" displayName="Tabelle1" ref="A1:A3" totalsRowShown="0">
  <autoFilter ref="A1:A3"/>
  <tableColumns count="1">
    <tableColumn id="1" name="Spalt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showGridLines="0" tabSelected="1" zoomScale="115" zoomScaleNormal="115" workbookViewId="0" topLeftCell="A1">
      <selection activeCell="AH7" sqref="AH7"/>
    </sheetView>
  </sheetViews>
  <sheetFormatPr defaultColWidth="12" defaultRowHeight="12.75"/>
  <cols>
    <col min="1" max="1" width="2.33203125" style="1" customWidth="1"/>
    <col min="2" max="2" width="8.16015625" style="2" customWidth="1"/>
    <col min="3" max="3" width="5.16015625" style="2" customWidth="1"/>
    <col min="4" max="4" width="17.83203125" style="1" customWidth="1"/>
    <col min="5" max="5" width="6" style="1" customWidth="1"/>
    <col min="6" max="6" width="3.33203125" style="1" customWidth="1"/>
    <col min="7" max="7" width="3.33203125" style="2" customWidth="1"/>
    <col min="8" max="8" width="6" style="1" customWidth="1"/>
    <col min="9" max="9" width="3.5" style="1" customWidth="1"/>
    <col min="10" max="10" width="3.33203125" style="1" customWidth="1"/>
    <col min="11" max="11" width="2.83203125" style="1" customWidth="1"/>
    <col min="12" max="12" width="2.83203125" style="2" customWidth="1"/>
    <col min="13" max="13" width="6.33203125" style="1" customWidth="1"/>
    <col min="14" max="14" width="3.5" style="1" customWidth="1"/>
    <col min="15" max="15" width="4.83203125" style="1" customWidth="1"/>
    <col min="16" max="16" width="3.83203125" style="1" customWidth="1"/>
    <col min="17" max="17" width="0.65625" style="1" customWidth="1"/>
    <col min="18" max="18" width="5.16015625" style="1" customWidth="1"/>
    <col min="19" max="19" width="17.83203125" style="1" customWidth="1"/>
    <col min="20" max="20" width="6" style="1" customWidth="1"/>
    <col min="21" max="21" width="3.33203125" style="1" customWidth="1"/>
    <col min="22" max="22" width="3.33203125" style="2" customWidth="1"/>
    <col min="23" max="23" width="6" style="1" customWidth="1"/>
    <col min="24" max="24" width="3.5" style="1" customWidth="1"/>
    <col min="25" max="25" width="3.33203125" style="1" customWidth="1"/>
    <col min="26" max="26" width="2.83203125" style="1" customWidth="1"/>
    <col min="27" max="27" width="2.83203125" style="2" customWidth="1"/>
    <col min="28" max="28" width="6.33203125" style="1" customWidth="1"/>
    <col min="29" max="29" width="3.5" style="1" customWidth="1"/>
    <col min="30" max="30" width="4.83203125" style="1" customWidth="1"/>
    <col min="31" max="31" width="3.83203125" style="1" customWidth="1"/>
    <col min="32" max="33" width="1.0078125" style="1" customWidth="1"/>
    <col min="34" max="16384" width="12" style="1" customWidth="1"/>
  </cols>
  <sheetData>
    <row r="1" spans="4:32" ht="21.75" customHeight="1">
      <c r="D1" s="3" t="s">
        <v>17</v>
      </c>
      <c r="E1" s="28" t="s">
        <v>29</v>
      </c>
      <c r="F1" s="28"/>
      <c r="G1" s="28"/>
      <c r="H1" s="28"/>
      <c r="I1" s="28"/>
      <c r="J1" s="28"/>
      <c r="K1" s="28"/>
      <c r="L1" s="28"/>
      <c r="M1" s="28"/>
      <c r="N1" s="4"/>
      <c r="O1" s="27" t="s">
        <v>18</v>
      </c>
      <c r="P1" s="27"/>
      <c r="Q1" s="27"/>
      <c r="R1" s="27"/>
      <c r="S1" s="27"/>
      <c r="T1" s="27"/>
      <c r="U1" s="27"/>
      <c r="V1" s="27"/>
      <c r="W1" s="27"/>
      <c r="X1" s="4"/>
      <c r="Y1" s="4"/>
      <c r="Z1" s="4"/>
      <c r="AA1" s="48" t="s">
        <v>19</v>
      </c>
      <c r="AB1" s="48"/>
      <c r="AC1" s="42">
        <f ca="1">TODAY()</f>
        <v>45206</v>
      </c>
      <c r="AD1" s="43"/>
      <c r="AE1" s="43"/>
      <c r="AF1" s="5"/>
    </row>
    <row r="2" spans="4:32" ht="35.25" customHeight="1">
      <c r="D2" s="6" t="s">
        <v>15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6" t="s">
        <v>16</v>
      </c>
      <c r="T2" s="42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"/>
    </row>
    <row r="4" spans="4:32" ht="12.75">
      <c r="D4" s="24" t="s">
        <v>0</v>
      </c>
      <c r="E4" s="25" t="s">
        <v>1</v>
      </c>
      <c r="F4" s="25"/>
      <c r="G4" s="25"/>
      <c r="H4" s="25"/>
      <c r="I4" s="30" t="s">
        <v>3</v>
      </c>
      <c r="J4" s="30"/>
      <c r="K4" s="30"/>
      <c r="L4" s="30"/>
      <c r="M4" s="30"/>
      <c r="N4" s="31" t="s">
        <v>4</v>
      </c>
      <c r="O4" s="32"/>
      <c r="P4" s="24" t="s">
        <v>11</v>
      </c>
      <c r="Q4" s="7"/>
      <c r="R4" s="2"/>
      <c r="S4" s="24" t="s">
        <v>0</v>
      </c>
      <c r="T4" s="25" t="s">
        <v>1</v>
      </c>
      <c r="U4" s="25"/>
      <c r="V4" s="25"/>
      <c r="W4" s="25"/>
      <c r="X4" s="30" t="s">
        <v>3</v>
      </c>
      <c r="Y4" s="30"/>
      <c r="Z4" s="30"/>
      <c r="AA4" s="30"/>
      <c r="AB4" s="30"/>
      <c r="AC4" s="31" t="s">
        <v>4</v>
      </c>
      <c r="AD4" s="32"/>
      <c r="AE4" s="24" t="s">
        <v>11</v>
      </c>
      <c r="AF4" s="8"/>
    </row>
    <row r="5" spans="4:32" ht="12.75" customHeight="1">
      <c r="D5" s="24"/>
      <c r="E5" s="25"/>
      <c r="F5" s="25"/>
      <c r="G5" s="25"/>
      <c r="H5" s="25"/>
      <c r="I5" s="29" t="s">
        <v>2</v>
      </c>
      <c r="J5" s="29"/>
      <c r="K5" s="29"/>
      <c r="L5" s="29"/>
      <c r="M5" s="29"/>
      <c r="N5" s="33"/>
      <c r="O5" s="34"/>
      <c r="P5" s="24"/>
      <c r="Q5" s="7"/>
      <c r="R5" s="2"/>
      <c r="S5" s="24"/>
      <c r="T5" s="25"/>
      <c r="U5" s="25"/>
      <c r="V5" s="25"/>
      <c r="W5" s="25"/>
      <c r="X5" s="29" t="s">
        <v>2</v>
      </c>
      <c r="Y5" s="29"/>
      <c r="Z5" s="29"/>
      <c r="AA5" s="29"/>
      <c r="AB5" s="29"/>
      <c r="AC5" s="33"/>
      <c r="AD5" s="34"/>
      <c r="AE5" s="24"/>
      <c r="AF5" s="8"/>
    </row>
    <row r="6" spans="2:33" ht="21" customHeight="1">
      <c r="B6" s="9" t="s">
        <v>28</v>
      </c>
      <c r="C6" s="9" t="s">
        <v>5</v>
      </c>
      <c r="D6" s="21"/>
      <c r="E6" s="21"/>
      <c r="F6" s="37">
        <v>4</v>
      </c>
      <c r="G6" s="38"/>
      <c r="H6" s="10" t="str">
        <f>IF(E6="","",E6*F6)</f>
        <v/>
      </c>
      <c r="I6" s="22"/>
      <c r="J6" s="23"/>
      <c r="K6" s="37">
        <v>4</v>
      </c>
      <c r="L6" s="38"/>
      <c r="M6" s="10" t="str">
        <f aca="true" t="shared" si="0" ref="M6:M14">IF(I6="","",I6*K6)</f>
        <v/>
      </c>
      <c r="N6" s="35" t="str">
        <f>IF(AND(E6=0,T6=0),"",E6/I6)</f>
        <v/>
      </c>
      <c r="O6" s="36"/>
      <c r="P6" s="9" t="str">
        <f>IF(AND(E6=0,T6=0),"",IF(E6&gt;T6,2,IF(E6=T6,1,IF(E6&lt;T6,0,""))))</f>
        <v/>
      </c>
      <c r="Q6" s="7"/>
      <c r="R6" s="9" t="s">
        <v>8</v>
      </c>
      <c r="S6" s="21"/>
      <c r="T6" s="21"/>
      <c r="U6" s="37">
        <f>F6</f>
        <v>4</v>
      </c>
      <c r="V6" s="38"/>
      <c r="W6" s="10" t="str">
        <f>IF(T6="","",T6*U6)</f>
        <v/>
      </c>
      <c r="X6" s="44" t="str">
        <f>IF(I6=0,"",I6)</f>
        <v/>
      </c>
      <c r="Y6" s="45"/>
      <c r="Z6" s="37">
        <f>K6</f>
        <v>4</v>
      </c>
      <c r="AA6" s="38"/>
      <c r="AB6" s="10" t="str">
        <f>IF(X6="","",X6*Z6)</f>
        <v/>
      </c>
      <c r="AC6" s="35" t="str">
        <f>IF(AND(E6=0,T6=0),"",T6/I6)</f>
        <v/>
      </c>
      <c r="AD6" s="36"/>
      <c r="AE6" s="9" t="str">
        <f>IF(AND(E6=0,T6=0),"",IF(T6&gt;E6,2,IF(E6=T6,1,IF(T6&lt;E6,0,""))))</f>
        <v/>
      </c>
      <c r="AF6" s="50" t="s">
        <v>12</v>
      </c>
      <c r="AG6" s="51"/>
    </row>
    <row r="7" spans="1:33" ht="21" customHeight="1" thickBot="1">
      <c r="A7" s="1" t="s">
        <v>12</v>
      </c>
      <c r="B7" s="11" t="s">
        <v>30</v>
      </c>
      <c r="C7" s="9" t="s">
        <v>6</v>
      </c>
      <c r="D7" s="21"/>
      <c r="E7" s="21"/>
      <c r="F7" s="37">
        <v>16</v>
      </c>
      <c r="G7" s="38"/>
      <c r="H7" s="10" t="str">
        <f aca="true" t="shared" si="1" ref="H7:H14">IF(E7="","",E7*F7)</f>
        <v/>
      </c>
      <c r="I7" s="22"/>
      <c r="J7" s="23"/>
      <c r="K7" s="37">
        <v>2</v>
      </c>
      <c r="L7" s="38"/>
      <c r="M7" s="10" t="str">
        <f t="shared" si="0"/>
        <v/>
      </c>
      <c r="N7" s="35" t="str">
        <f aca="true" t="shared" si="2" ref="N7:N14">IF(AND(E7=0,T7=0),"",E7/I7)</f>
        <v/>
      </c>
      <c r="O7" s="36"/>
      <c r="P7" s="9" t="str">
        <f aca="true" t="shared" si="3" ref="P7:P14">IF(AND(E7=0,T7=0),"",IF(E7&gt;T7,2,IF(E7=T7,1,IF(E7&lt;T7,0,""))))</f>
        <v/>
      </c>
      <c r="Q7" s="7"/>
      <c r="R7" s="9" t="s">
        <v>9</v>
      </c>
      <c r="S7" s="21"/>
      <c r="T7" s="21"/>
      <c r="U7" s="37">
        <f aca="true" t="shared" si="4" ref="U7:U14">F7</f>
        <v>16</v>
      </c>
      <c r="V7" s="38"/>
      <c r="W7" s="10" t="str">
        <f aca="true" t="shared" si="5" ref="W7:W14">IF(T7="","",T7*U7)</f>
        <v/>
      </c>
      <c r="X7" s="44" t="str">
        <f aca="true" t="shared" si="6" ref="X7:X14">IF(I7=0,"",I7)</f>
        <v/>
      </c>
      <c r="Y7" s="45"/>
      <c r="Z7" s="37">
        <f aca="true" t="shared" si="7" ref="Z7:Z14">K7</f>
        <v>2</v>
      </c>
      <c r="AA7" s="38"/>
      <c r="AB7" s="10" t="str">
        <f aca="true" t="shared" si="8" ref="AB7:AB14">IF(X7="","",X7*Z7)</f>
        <v/>
      </c>
      <c r="AC7" s="35" t="str">
        <f aca="true" t="shared" si="9" ref="AC7:AC14">IF(AND(E7=0,T7=0),"",T7/I7)</f>
        <v/>
      </c>
      <c r="AD7" s="36"/>
      <c r="AE7" s="9" t="str">
        <f aca="true" t="shared" si="10" ref="AE7:AE14">IF(AND(E7=0,T7=0),"",IF(T7&gt;E7,2,IF(E7=T7,1,IF(T7&lt;E7,0,""))))</f>
        <v/>
      </c>
      <c r="AF7" s="50"/>
      <c r="AG7" s="51"/>
    </row>
    <row r="8" spans="1:33" ht="21" customHeight="1" thickBot="1">
      <c r="A8" s="12"/>
      <c r="B8" s="20" t="s">
        <v>31</v>
      </c>
      <c r="C8" s="13" t="s">
        <v>7</v>
      </c>
      <c r="D8" s="21"/>
      <c r="E8" s="21"/>
      <c r="F8" s="37">
        <f>IF(B8="3-Bd kl",25,40)</f>
        <v>40</v>
      </c>
      <c r="G8" s="38"/>
      <c r="H8" s="10" t="str">
        <f t="shared" si="1"/>
        <v/>
      </c>
      <c r="I8" s="22"/>
      <c r="J8" s="23"/>
      <c r="K8" s="37">
        <v>1</v>
      </c>
      <c r="L8" s="38"/>
      <c r="M8" s="10" t="str">
        <f t="shared" si="0"/>
        <v/>
      </c>
      <c r="N8" s="35" t="str">
        <f t="shared" si="2"/>
        <v/>
      </c>
      <c r="O8" s="36"/>
      <c r="P8" s="9" t="str">
        <f t="shared" si="3"/>
        <v/>
      </c>
      <c r="Q8" s="7"/>
      <c r="R8" s="9" t="s">
        <v>10</v>
      </c>
      <c r="S8" s="21"/>
      <c r="T8" s="21"/>
      <c r="U8" s="37">
        <f t="shared" si="4"/>
        <v>40</v>
      </c>
      <c r="V8" s="38"/>
      <c r="W8" s="10" t="str">
        <f t="shared" si="5"/>
        <v/>
      </c>
      <c r="X8" s="44" t="str">
        <f t="shared" si="6"/>
        <v/>
      </c>
      <c r="Y8" s="45"/>
      <c r="Z8" s="37">
        <f t="shared" si="7"/>
        <v>1</v>
      </c>
      <c r="AA8" s="38"/>
      <c r="AB8" s="10" t="str">
        <f t="shared" si="8"/>
        <v/>
      </c>
      <c r="AC8" s="35" t="str">
        <f t="shared" si="9"/>
        <v/>
      </c>
      <c r="AD8" s="36"/>
      <c r="AE8" s="9" t="str">
        <f t="shared" si="10"/>
        <v/>
      </c>
      <c r="AF8" s="52"/>
      <c r="AG8" s="53"/>
    </row>
    <row r="9" spans="2:33" ht="21" customHeight="1">
      <c r="B9" s="14" t="s">
        <v>28</v>
      </c>
      <c r="C9" s="9" t="s">
        <v>6</v>
      </c>
      <c r="D9" s="10" t="str">
        <f>IF($D$7="","",$D$7)</f>
        <v/>
      </c>
      <c r="E9" s="21"/>
      <c r="F9" s="37">
        <v>4</v>
      </c>
      <c r="G9" s="38"/>
      <c r="H9" s="10" t="str">
        <f t="shared" si="1"/>
        <v/>
      </c>
      <c r="I9" s="22"/>
      <c r="J9" s="23"/>
      <c r="K9" s="37">
        <v>4</v>
      </c>
      <c r="L9" s="38"/>
      <c r="M9" s="10" t="str">
        <f t="shared" si="0"/>
        <v/>
      </c>
      <c r="N9" s="35" t="str">
        <f t="shared" si="2"/>
        <v/>
      </c>
      <c r="O9" s="36"/>
      <c r="P9" s="9" t="str">
        <f t="shared" si="3"/>
        <v/>
      </c>
      <c r="Q9" s="7"/>
      <c r="R9" s="9" t="s">
        <v>10</v>
      </c>
      <c r="S9" s="10" t="str">
        <f>IF($S$8="","",$S$8)</f>
        <v/>
      </c>
      <c r="T9" s="21"/>
      <c r="U9" s="37">
        <f t="shared" si="4"/>
        <v>4</v>
      </c>
      <c r="V9" s="38"/>
      <c r="W9" s="10" t="str">
        <f t="shared" si="5"/>
        <v/>
      </c>
      <c r="X9" s="44" t="str">
        <f t="shared" si="6"/>
        <v/>
      </c>
      <c r="Y9" s="45"/>
      <c r="Z9" s="37">
        <f t="shared" si="7"/>
        <v>4</v>
      </c>
      <c r="AA9" s="38"/>
      <c r="AB9" s="10" t="str">
        <f t="shared" si="8"/>
        <v/>
      </c>
      <c r="AC9" s="35" t="str">
        <f t="shared" si="9"/>
        <v/>
      </c>
      <c r="AD9" s="36"/>
      <c r="AE9" s="9" t="str">
        <f t="shared" si="10"/>
        <v/>
      </c>
      <c r="AF9" s="54" t="s">
        <v>13</v>
      </c>
      <c r="AG9" s="55"/>
    </row>
    <row r="10" spans="1:33" ht="21" customHeight="1">
      <c r="A10" s="1" t="s">
        <v>13</v>
      </c>
      <c r="B10" s="9" t="s">
        <v>30</v>
      </c>
      <c r="C10" s="9" t="s">
        <v>7</v>
      </c>
      <c r="D10" s="10" t="str">
        <f>IF($D$8="","",$D$8)</f>
        <v/>
      </c>
      <c r="E10" s="21"/>
      <c r="F10" s="37">
        <v>16</v>
      </c>
      <c r="G10" s="38"/>
      <c r="H10" s="10" t="str">
        <f t="shared" si="1"/>
        <v/>
      </c>
      <c r="I10" s="22"/>
      <c r="J10" s="23"/>
      <c r="K10" s="37">
        <v>2</v>
      </c>
      <c r="L10" s="38"/>
      <c r="M10" s="10" t="str">
        <f t="shared" si="0"/>
        <v/>
      </c>
      <c r="N10" s="35" t="str">
        <f t="shared" si="2"/>
        <v/>
      </c>
      <c r="O10" s="36"/>
      <c r="P10" s="9" t="str">
        <f t="shared" si="3"/>
        <v/>
      </c>
      <c r="Q10" s="7"/>
      <c r="R10" s="9" t="s">
        <v>8</v>
      </c>
      <c r="S10" s="10" t="str">
        <f>IF($S$6="","",$S$6)</f>
        <v/>
      </c>
      <c r="T10" s="21"/>
      <c r="U10" s="37">
        <f t="shared" si="4"/>
        <v>16</v>
      </c>
      <c r="V10" s="38"/>
      <c r="W10" s="10" t="str">
        <f t="shared" si="5"/>
        <v/>
      </c>
      <c r="X10" s="44" t="str">
        <f t="shared" si="6"/>
        <v/>
      </c>
      <c r="Y10" s="45"/>
      <c r="Z10" s="37">
        <f t="shared" si="7"/>
        <v>2</v>
      </c>
      <c r="AA10" s="38"/>
      <c r="AB10" s="10" t="str">
        <f t="shared" si="8"/>
        <v/>
      </c>
      <c r="AC10" s="35" t="str">
        <f t="shared" si="9"/>
        <v/>
      </c>
      <c r="AD10" s="36"/>
      <c r="AE10" s="9" t="str">
        <f t="shared" si="10"/>
        <v/>
      </c>
      <c r="AF10" s="50"/>
      <c r="AG10" s="51"/>
    </row>
    <row r="11" spans="1:33" ht="21" customHeight="1">
      <c r="A11" s="15"/>
      <c r="B11" s="9" t="str">
        <f>B8</f>
        <v>3-Bd</v>
      </c>
      <c r="C11" s="9" t="s">
        <v>5</v>
      </c>
      <c r="D11" s="10" t="str">
        <f>IF($D$6="","",$D$6)</f>
        <v/>
      </c>
      <c r="E11" s="21"/>
      <c r="F11" s="37">
        <f>IF(B11="3-Bd kl",25,40)</f>
        <v>40</v>
      </c>
      <c r="G11" s="38"/>
      <c r="H11" s="10" t="str">
        <f t="shared" si="1"/>
        <v/>
      </c>
      <c r="I11" s="22"/>
      <c r="J11" s="23"/>
      <c r="K11" s="37">
        <v>1</v>
      </c>
      <c r="L11" s="38"/>
      <c r="M11" s="10" t="str">
        <f t="shared" si="0"/>
        <v/>
      </c>
      <c r="N11" s="35" t="str">
        <f t="shared" si="2"/>
        <v/>
      </c>
      <c r="O11" s="36"/>
      <c r="P11" s="9" t="str">
        <f t="shared" si="3"/>
        <v/>
      </c>
      <c r="Q11" s="7"/>
      <c r="R11" s="9" t="s">
        <v>9</v>
      </c>
      <c r="S11" s="10" t="str">
        <f>IF($S$7="","",$S$7)</f>
        <v/>
      </c>
      <c r="T11" s="21"/>
      <c r="U11" s="37">
        <f t="shared" si="4"/>
        <v>40</v>
      </c>
      <c r="V11" s="38"/>
      <c r="W11" s="10" t="str">
        <f t="shared" si="5"/>
        <v/>
      </c>
      <c r="X11" s="44" t="str">
        <f t="shared" si="6"/>
        <v/>
      </c>
      <c r="Y11" s="45"/>
      <c r="Z11" s="37">
        <f t="shared" si="7"/>
        <v>1</v>
      </c>
      <c r="AA11" s="38"/>
      <c r="AB11" s="10" t="str">
        <f t="shared" si="8"/>
        <v/>
      </c>
      <c r="AC11" s="35" t="str">
        <f t="shared" si="9"/>
        <v/>
      </c>
      <c r="AD11" s="36"/>
      <c r="AE11" s="9" t="str">
        <f t="shared" si="10"/>
        <v/>
      </c>
      <c r="AF11" s="52"/>
      <c r="AG11" s="53"/>
    </row>
    <row r="12" spans="2:33" ht="21" customHeight="1">
      <c r="B12" s="9" t="s">
        <v>28</v>
      </c>
      <c r="C12" s="9" t="s">
        <v>7</v>
      </c>
      <c r="D12" s="10" t="str">
        <f>IF($D$8="","",$D$8)</f>
        <v/>
      </c>
      <c r="E12" s="21"/>
      <c r="F12" s="37">
        <v>4</v>
      </c>
      <c r="G12" s="38"/>
      <c r="H12" s="10" t="str">
        <f t="shared" si="1"/>
        <v/>
      </c>
      <c r="I12" s="22"/>
      <c r="J12" s="23"/>
      <c r="K12" s="37">
        <v>4</v>
      </c>
      <c r="L12" s="38"/>
      <c r="M12" s="10" t="str">
        <f t="shared" si="0"/>
        <v/>
      </c>
      <c r="N12" s="35" t="str">
        <f t="shared" si="2"/>
        <v/>
      </c>
      <c r="O12" s="36"/>
      <c r="P12" s="9" t="str">
        <f t="shared" si="3"/>
        <v/>
      </c>
      <c r="Q12" s="7"/>
      <c r="R12" s="9" t="s">
        <v>9</v>
      </c>
      <c r="S12" s="10" t="str">
        <f>IF($S$7="","",$S$7)</f>
        <v/>
      </c>
      <c r="T12" s="21"/>
      <c r="U12" s="37">
        <f t="shared" si="4"/>
        <v>4</v>
      </c>
      <c r="V12" s="38"/>
      <c r="W12" s="10" t="str">
        <f t="shared" si="5"/>
        <v/>
      </c>
      <c r="X12" s="44" t="str">
        <f t="shared" si="6"/>
        <v/>
      </c>
      <c r="Y12" s="45"/>
      <c r="Z12" s="37">
        <f t="shared" si="7"/>
        <v>4</v>
      </c>
      <c r="AA12" s="38"/>
      <c r="AB12" s="10" t="str">
        <f t="shared" si="8"/>
        <v/>
      </c>
      <c r="AC12" s="35" t="str">
        <f t="shared" si="9"/>
        <v/>
      </c>
      <c r="AD12" s="36"/>
      <c r="AE12" s="9" t="str">
        <f t="shared" si="10"/>
        <v/>
      </c>
      <c r="AF12" s="54" t="s">
        <v>14</v>
      </c>
      <c r="AG12" s="55"/>
    </row>
    <row r="13" spans="1:33" ht="21" customHeight="1">
      <c r="A13" s="1" t="s">
        <v>14</v>
      </c>
      <c r="B13" s="9" t="s">
        <v>30</v>
      </c>
      <c r="C13" s="9" t="s">
        <v>5</v>
      </c>
      <c r="D13" s="10" t="str">
        <f>IF($D$6="","",$D$6)</f>
        <v/>
      </c>
      <c r="E13" s="21"/>
      <c r="F13" s="37">
        <v>16</v>
      </c>
      <c r="G13" s="38"/>
      <c r="H13" s="10" t="str">
        <f t="shared" si="1"/>
        <v/>
      </c>
      <c r="I13" s="22"/>
      <c r="J13" s="23"/>
      <c r="K13" s="37">
        <v>2</v>
      </c>
      <c r="L13" s="38"/>
      <c r="M13" s="10" t="str">
        <f t="shared" si="0"/>
        <v/>
      </c>
      <c r="N13" s="35" t="str">
        <f t="shared" si="2"/>
        <v/>
      </c>
      <c r="O13" s="36"/>
      <c r="P13" s="9" t="str">
        <f t="shared" si="3"/>
        <v/>
      </c>
      <c r="Q13" s="7"/>
      <c r="R13" s="9" t="s">
        <v>10</v>
      </c>
      <c r="S13" s="10" t="str">
        <f>IF($S$8="","",$S$8)</f>
        <v/>
      </c>
      <c r="T13" s="21"/>
      <c r="U13" s="37">
        <f t="shared" si="4"/>
        <v>16</v>
      </c>
      <c r="V13" s="38"/>
      <c r="W13" s="10" t="str">
        <f t="shared" si="5"/>
        <v/>
      </c>
      <c r="X13" s="44" t="str">
        <f t="shared" si="6"/>
        <v/>
      </c>
      <c r="Y13" s="45"/>
      <c r="Z13" s="37">
        <f t="shared" si="7"/>
        <v>2</v>
      </c>
      <c r="AA13" s="38"/>
      <c r="AB13" s="10" t="str">
        <f t="shared" si="8"/>
        <v/>
      </c>
      <c r="AC13" s="35" t="str">
        <f t="shared" si="9"/>
        <v/>
      </c>
      <c r="AD13" s="36"/>
      <c r="AE13" s="9" t="str">
        <f t="shared" si="10"/>
        <v/>
      </c>
      <c r="AF13" s="50"/>
      <c r="AG13" s="51"/>
    </row>
    <row r="14" spans="1:33" ht="21" customHeight="1">
      <c r="A14" s="16"/>
      <c r="B14" s="9" t="str">
        <f>B8</f>
        <v>3-Bd</v>
      </c>
      <c r="C14" s="9" t="s">
        <v>6</v>
      </c>
      <c r="D14" s="10" t="str">
        <f>IF($D$7="","",$D$7)</f>
        <v/>
      </c>
      <c r="E14" s="21"/>
      <c r="F14" s="37">
        <f>IF(B14="3-Bd kl",25,40)</f>
        <v>40</v>
      </c>
      <c r="G14" s="38"/>
      <c r="H14" s="10" t="str">
        <f t="shared" si="1"/>
        <v/>
      </c>
      <c r="I14" s="22"/>
      <c r="J14" s="23"/>
      <c r="K14" s="37">
        <v>1</v>
      </c>
      <c r="L14" s="38"/>
      <c r="M14" s="10" t="str">
        <f t="shared" si="0"/>
        <v/>
      </c>
      <c r="N14" s="35" t="str">
        <f t="shared" si="2"/>
        <v/>
      </c>
      <c r="O14" s="36"/>
      <c r="P14" s="9" t="str">
        <f t="shared" si="3"/>
        <v/>
      </c>
      <c r="Q14" s="7"/>
      <c r="R14" s="9" t="s">
        <v>8</v>
      </c>
      <c r="S14" s="10" t="str">
        <f>IF($S$6="","",$S$6)</f>
        <v/>
      </c>
      <c r="T14" s="21"/>
      <c r="U14" s="37">
        <f t="shared" si="4"/>
        <v>40</v>
      </c>
      <c r="V14" s="38"/>
      <c r="W14" s="10" t="str">
        <f t="shared" si="5"/>
        <v/>
      </c>
      <c r="X14" s="44" t="str">
        <f t="shared" si="6"/>
        <v/>
      </c>
      <c r="Y14" s="45"/>
      <c r="Z14" s="37">
        <f t="shared" si="7"/>
        <v>1</v>
      </c>
      <c r="AA14" s="38"/>
      <c r="AB14" s="10" t="str">
        <f t="shared" si="8"/>
        <v/>
      </c>
      <c r="AC14" s="35" t="str">
        <f t="shared" si="9"/>
        <v/>
      </c>
      <c r="AD14" s="36"/>
      <c r="AE14" s="9" t="str">
        <f t="shared" si="10"/>
        <v/>
      </c>
      <c r="AF14" s="50"/>
      <c r="AG14" s="51"/>
    </row>
    <row r="15" spans="2:6" ht="16.5" customHeight="1">
      <c r="B15" s="62" t="s">
        <v>34</v>
      </c>
      <c r="C15" s="63"/>
      <c r="D15" s="63"/>
      <c r="E15" s="63"/>
      <c r="F15" s="17"/>
    </row>
    <row r="16" spans="2:29" ht="21" customHeight="1">
      <c r="B16" s="64"/>
      <c r="C16" s="64"/>
      <c r="D16" s="64"/>
      <c r="E16" s="64"/>
      <c r="G16" s="39">
        <f>SUM(H6:H14)</f>
        <v>0</v>
      </c>
      <c r="H16" s="40"/>
      <c r="I16" s="41"/>
      <c r="L16" s="39">
        <f>SUM(M6:M14)</f>
        <v>0</v>
      </c>
      <c r="M16" s="40"/>
      <c r="N16" s="41"/>
      <c r="V16" s="39">
        <f>SUM(W6:W14)</f>
        <v>0</v>
      </c>
      <c r="W16" s="40"/>
      <c r="X16" s="41"/>
      <c r="AA16" s="39">
        <f>SUM(AB6:AB14)</f>
        <v>0</v>
      </c>
      <c r="AB16" s="40"/>
      <c r="AC16" s="41"/>
    </row>
    <row r="17" spans="7:29" ht="12.75">
      <c r="G17" s="69" t="s">
        <v>20</v>
      </c>
      <c r="H17" s="69"/>
      <c r="I17" s="69"/>
      <c r="L17" s="69" t="s">
        <v>20</v>
      </c>
      <c r="M17" s="69"/>
      <c r="N17" s="69"/>
      <c r="V17" s="69" t="s">
        <v>20</v>
      </c>
      <c r="W17" s="69"/>
      <c r="X17" s="69"/>
      <c r="AA17" s="69" t="s">
        <v>20</v>
      </c>
      <c r="AB17" s="69"/>
      <c r="AC17" s="69"/>
    </row>
    <row r="18" ht="6" customHeight="1"/>
    <row r="19" spans="10:25" ht="12.75">
      <c r="J19" s="18" t="s">
        <v>21</v>
      </c>
      <c r="Y19" s="18" t="s">
        <v>21</v>
      </c>
    </row>
    <row r="20" ht="6.75" customHeight="1" thickBot="1"/>
    <row r="21" spans="9:33" ht="21" customHeight="1" thickBot="1">
      <c r="I21" s="65">
        <f>_xlfn.IFERROR(ROUND(G16/L16,3),0)</f>
        <v>0</v>
      </c>
      <c r="J21" s="66"/>
      <c r="K21" s="66"/>
      <c r="L21" s="67"/>
      <c r="O21" s="56">
        <f>SUM(P6:P14)</f>
        <v>0</v>
      </c>
      <c r="P21" s="57"/>
      <c r="Q21" s="58"/>
      <c r="X21" s="65">
        <f>_xlfn.IFERROR(ROUND(V16/AA16,3),0)</f>
        <v>0</v>
      </c>
      <c r="Y21" s="66"/>
      <c r="Z21" s="66"/>
      <c r="AA21" s="67"/>
      <c r="AD21" s="56">
        <f>SUM(AE6:AE14)</f>
        <v>0</v>
      </c>
      <c r="AE21" s="57"/>
      <c r="AF21" s="58"/>
      <c r="AG21" s="19"/>
    </row>
    <row r="22" spans="9:33" ht="10.5" customHeight="1">
      <c r="I22" s="68" t="s">
        <v>22</v>
      </c>
      <c r="J22" s="68"/>
      <c r="K22" s="68"/>
      <c r="L22" s="68"/>
      <c r="N22" s="46" t="s">
        <v>25</v>
      </c>
      <c r="O22" s="46"/>
      <c r="P22" s="46"/>
      <c r="Q22" s="46"/>
      <c r="R22" s="46"/>
      <c r="X22" s="68" t="s">
        <v>22</v>
      </c>
      <c r="Y22" s="68"/>
      <c r="Z22" s="68"/>
      <c r="AA22" s="68"/>
      <c r="AC22" s="47" t="s">
        <v>23</v>
      </c>
      <c r="AD22" s="47"/>
      <c r="AE22" s="47"/>
      <c r="AF22" s="47"/>
      <c r="AG22" s="47"/>
    </row>
    <row r="23" spans="14:33" ht="12.75">
      <c r="N23" s="49" t="s">
        <v>26</v>
      </c>
      <c r="O23" s="49"/>
      <c r="P23" s="49"/>
      <c r="Q23" s="49"/>
      <c r="R23" s="49"/>
      <c r="AC23" s="49" t="s">
        <v>24</v>
      </c>
      <c r="AD23" s="49"/>
      <c r="AE23" s="49"/>
      <c r="AF23" s="49"/>
      <c r="AG23" s="49"/>
    </row>
    <row r="24" spans="2:22" ht="61.5" customHeight="1">
      <c r="B24" s="60"/>
      <c r="C24" s="60"/>
      <c r="D24" s="60"/>
      <c r="E24" s="60"/>
      <c r="R24" s="60"/>
      <c r="S24" s="60"/>
      <c r="T24" s="60"/>
      <c r="U24" s="60"/>
      <c r="V24" s="60"/>
    </row>
    <row r="25" spans="2:22" ht="12.75">
      <c r="B25" s="61" t="s">
        <v>27</v>
      </c>
      <c r="C25" s="61"/>
      <c r="D25" s="61"/>
      <c r="E25" s="61"/>
      <c r="R25" s="61" t="s">
        <v>27</v>
      </c>
      <c r="S25" s="61"/>
      <c r="T25" s="61"/>
      <c r="U25" s="61"/>
      <c r="V25" s="61"/>
    </row>
    <row r="27" spans="1:5" ht="34.5" customHeight="1">
      <c r="A27" s="59"/>
      <c r="B27" s="47"/>
      <c r="C27" s="47"/>
      <c r="D27" s="47"/>
      <c r="E27" s="47"/>
    </row>
  </sheetData>
  <sheetProtection algorithmName="SHA-512" hashValue="qaLbggL/8Z//az6YC2H0GT17ous0nDCjg5Gj/Y7SCBRjSmD6/kVy4abzqhKqK+ArRRlBqZoRhLW+wxuVUcjhPw==" saltValue="U/2zouQcooD9rBhzlJky/Q==" spinCount="100000" sheet="1" objects="1" scenarios="1"/>
  <mergeCells count="117">
    <mergeCell ref="AC23:AG23"/>
    <mergeCell ref="AF6:AG8"/>
    <mergeCell ref="AF9:AG11"/>
    <mergeCell ref="AF12:AG14"/>
    <mergeCell ref="AD21:AF21"/>
    <mergeCell ref="V16:X16"/>
    <mergeCell ref="AA16:AC16"/>
    <mergeCell ref="U12:V12"/>
    <mergeCell ref="A27:E27"/>
    <mergeCell ref="B24:E24"/>
    <mergeCell ref="R24:V24"/>
    <mergeCell ref="R25:V25"/>
    <mergeCell ref="B25:E25"/>
    <mergeCell ref="N23:R23"/>
    <mergeCell ref="B15:E16"/>
    <mergeCell ref="I21:L21"/>
    <mergeCell ref="X21:AA21"/>
    <mergeCell ref="I22:L22"/>
    <mergeCell ref="X22:AA22"/>
    <mergeCell ref="O21:Q21"/>
    <mergeCell ref="G17:I17"/>
    <mergeCell ref="L17:N17"/>
    <mergeCell ref="V17:X17"/>
    <mergeCell ref="AA17:AC17"/>
    <mergeCell ref="N22:R22"/>
    <mergeCell ref="AC22:AG22"/>
    <mergeCell ref="AA1:AB1"/>
    <mergeCell ref="AC1:AE1"/>
    <mergeCell ref="U14:V14"/>
    <mergeCell ref="X14:Y14"/>
    <mergeCell ref="Z14:AA14"/>
    <mergeCell ref="AC14:AD14"/>
    <mergeCell ref="U13:V13"/>
    <mergeCell ref="X13:Y13"/>
    <mergeCell ref="Z13:AA13"/>
    <mergeCell ref="AC13:AD13"/>
    <mergeCell ref="U9:V9"/>
    <mergeCell ref="X9:Y9"/>
    <mergeCell ref="Z9:AA9"/>
    <mergeCell ref="AC9:AD9"/>
    <mergeCell ref="X12:Y12"/>
    <mergeCell ref="Z12:AA12"/>
    <mergeCell ref="AC12:AD12"/>
    <mergeCell ref="U11:V11"/>
    <mergeCell ref="X11:Y11"/>
    <mergeCell ref="Z11:AA11"/>
    <mergeCell ref="AC11:AD11"/>
    <mergeCell ref="AC7:AD7"/>
    <mergeCell ref="L16:N16"/>
    <mergeCell ref="T2:AE2"/>
    <mergeCell ref="S4:S5"/>
    <mergeCell ref="T4:W5"/>
    <mergeCell ref="X4:AB4"/>
    <mergeCell ref="AC4:AD5"/>
    <mergeCell ref="AE4:AE5"/>
    <mergeCell ref="X5:AB5"/>
    <mergeCell ref="U6:V6"/>
    <mergeCell ref="U8:V8"/>
    <mergeCell ref="X8:Y8"/>
    <mergeCell ref="Z8:AA8"/>
    <mergeCell ref="AC8:AD8"/>
    <mergeCell ref="X6:Y6"/>
    <mergeCell ref="Z6:AA6"/>
    <mergeCell ref="AC6:AD6"/>
    <mergeCell ref="U7:V7"/>
    <mergeCell ref="X7:Y7"/>
    <mergeCell ref="Z7:AA7"/>
    <mergeCell ref="U10:V10"/>
    <mergeCell ref="X10:Y10"/>
    <mergeCell ref="Z10:AA10"/>
    <mergeCell ref="AC10:AD10"/>
    <mergeCell ref="K6:L6"/>
    <mergeCell ref="G16:I16"/>
    <mergeCell ref="K7:L7"/>
    <mergeCell ref="K8:L8"/>
    <mergeCell ref="K9:L9"/>
    <mergeCell ref="K10:L10"/>
    <mergeCell ref="K11:L11"/>
    <mergeCell ref="N11:O11"/>
    <mergeCell ref="N12:O12"/>
    <mergeCell ref="N13:O13"/>
    <mergeCell ref="N14:O14"/>
    <mergeCell ref="N7:O7"/>
    <mergeCell ref="N8:O8"/>
    <mergeCell ref="N9:O9"/>
    <mergeCell ref="N10:O10"/>
    <mergeCell ref="K12:L12"/>
    <mergeCell ref="K13:L13"/>
    <mergeCell ref="K14:L14"/>
    <mergeCell ref="F10:G10"/>
    <mergeCell ref="F9:G9"/>
    <mergeCell ref="F8:G8"/>
    <mergeCell ref="F14:G14"/>
    <mergeCell ref="F13:G13"/>
    <mergeCell ref="F12:G12"/>
    <mergeCell ref="I14:J14"/>
    <mergeCell ref="I12:J12"/>
    <mergeCell ref="I13:J13"/>
    <mergeCell ref="D4:D5"/>
    <mergeCell ref="E4:H5"/>
    <mergeCell ref="E2:P2"/>
    <mergeCell ref="O1:W1"/>
    <mergeCell ref="E1:M1"/>
    <mergeCell ref="P4:P5"/>
    <mergeCell ref="I5:M5"/>
    <mergeCell ref="I4:M4"/>
    <mergeCell ref="I6:J6"/>
    <mergeCell ref="N4:O5"/>
    <mergeCell ref="N6:O6"/>
    <mergeCell ref="F6:G6"/>
    <mergeCell ref="I7:J7"/>
    <mergeCell ref="I8:J8"/>
    <mergeCell ref="I9:J9"/>
    <mergeCell ref="I10:J10"/>
    <mergeCell ref="I11:J11"/>
    <mergeCell ref="F7:G7"/>
    <mergeCell ref="F11:G11"/>
  </mergeCells>
  <conditionalFormatting sqref="B11 B14 B8">
    <cfRule type="cellIs" priority="1" dxfId="0" operator="equal">
      <formula>"3-Bd kl"</formula>
    </cfRule>
  </conditionalFormatting>
  <dataValidations count="1">
    <dataValidation type="list" allowBlank="1" showInputMessage="1" showErrorMessage="1" sqref="B8">
      <formula1>Tabelle1!$A$2:$A$3</formula1>
    </dataValidation>
  </dataValidations>
  <printOptions horizontalCentered="1"/>
  <pageMargins left="0.15748031496062992" right="0.15748031496062992" top="0.35433070866141736" bottom="0.2755905511811024" header="0" footer="0"/>
  <pageSetup horizontalDpi="600" verticalDpi="600" orientation="landscape" paperSize="9" r:id="rId2"/>
  <ignoredErrors>
    <ignoredError sqref="D11:D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B828-66BD-4092-8B31-BC977E6165FD}">
  <dimension ref="A1:A3"/>
  <sheetViews>
    <sheetView workbookViewId="0" topLeftCell="A1">
      <selection activeCell="A2" sqref="A2:A3"/>
    </sheetView>
  </sheetViews>
  <sheetFormatPr defaultColWidth="12" defaultRowHeight="12.75"/>
  <sheetData>
    <row r="1" ht="12.75">
      <c r="A1" t="s">
        <v>33</v>
      </c>
    </row>
    <row r="2" ht="12.75">
      <c r="A2" t="s">
        <v>31</v>
      </c>
    </row>
    <row r="3" ht="12.75">
      <c r="A3" t="s">
        <v>32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Goslar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Billard-Sport-Club Rot-Weiß-Salzgitter e.V.</dc:creator>
  <cp:keywords/>
  <dc:description/>
  <cp:lastModifiedBy>fraul</cp:lastModifiedBy>
  <cp:lastPrinted>2005-05-11T06:51:44Z</cp:lastPrinted>
  <dcterms:created xsi:type="dcterms:W3CDTF">2002-11-16T18:40:45Z</dcterms:created>
  <dcterms:modified xsi:type="dcterms:W3CDTF">2023-10-07T14:40:31Z</dcterms:modified>
  <cp:category/>
  <cp:version/>
  <cp:contentType/>
  <cp:contentStatus/>
</cp:coreProperties>
</file>